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CFDFEAF6-71A4-4E09-A90D-F1B152A107AB}" xr6:coauthVersionLast="47" xr6:coauthVersionMax="47" xr10:uidLastSave="{00000000-0000-0000-0000-000000000000}"/>
  <bookViews>
    <workbookView xWindow="-120" yWindow="-120" windowWidth="29040" windowHeight="17520" xr2:uid="{59A440ED-AB2E-4341-B399-F05D7DE15E87}"/>
  </bookViews>
  <sheets>
    <sheet name="Report" sheetId="1" r:id="rId1"/>
  </sheets>
  <definedNames>
    <definedName name="_xlnm._FilterDatabase" localSheetId="0" hidden="1">Report!$A$7:$J$715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Report!$A$1:$F$717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4" i="1" l="1"/>
  <c r="E713" i="1" s="1"/>
  <c r="D714" i="1"/>
  <c r="D713" i="1" s="1"/>
  <c r="B714" i="1"/>
  <c r="B713" i="1" s="1"/>
  <c r="A714" i="1"/>
  <c r="A713" i="1" s="1"/>
  <c r="E711" i="1"/>
  <c r="D711" i="1"/>
  <c r="B711" i="1"/>
  <c r="A711" i="1"/>
  <c r="E709" i="1"/>
  <c r="D709" i="1"/>
  <c r="B709" i="1"/>
  <c r="A709" i="1"/>
  <c r="E706" i="1"/>
  <c r="D706" i="1"/>
  <c r="B706" i="1"/>
  <c r="A706" i="1"/>
  <c r="E704" i="1"/>
  <c r="D704" i="1"/>
  <c r="B704" i="1"/>
  <c r="A704" i="1"/>
  <c r="E702" i="1"/>
  <c r="D702" i="1"/>
  <c r="C702" i="1"/>
  <c r="B702" i="1"/>
  <c r="A702" i="1"/>
  <c r="A699" i="1"/>
  <c r="E699" i="1"/>
  <c r="D699" i="1"/>
  <c r="C699" i="1"/>
  <c r="B699" i="1"/>
  <c r="A697" i="1"/>
  <c r="E697" i="1"/>
  <c r="D697" i="1"/>
  <c r="C697" i="1"/>
  <c r="B697" i="1"/>
  <c r="D695" i="1"/>
  <c r="B695" i="1"/>
  <c r="A695" i="1"/>
  <c r="E695" i="1"/>
  <c r="E692" i="1"/>
  <c r="D692" i="1"/>
  <c r="B692" i="1"/>
  <c r="A692" i="1"/>
  <c r="E689" i="1"/>
  <c r="D689" i="1"/>
  <c r="B689" i="1"/>
  <c r="A689" i="1"/>
  <c r="E686" i="1"/>
  <c r="D686" i="1"/>
  <c r="C686" i="1"/>
  <c r="B686" i="1"/>
  <c r="A686" i="1"/>
  <c r="E684" i="1"/>
  <c r="D684" i="1"/>
  <c r="B684" i="1"/>
  <c r="A684" i="1"/>
  <c r="E682" i="1"/>
  <c r="D682" i="1"/>
  <c r="C682" i="1"/>
  <c r="B682" i="1"/>
  <c r="A682" i="1"/>
  <c r="E679" i="1"/>
  <c r="D679" i="1"/>
  <c r="B679" i="1"/>
  <c r="A679" i="1"/>
  <c r="D677" i="1"/>
  <c r="E677" i="1"/>
  <c r="C677" i="1"/>
  <c r="B677" i="1"/>
  <c r="A677" i="1"/>
  <c r="A675" i="1"/>
  <c r="E675" i="1"/>
  <c r="D675" i="1"/>
  <c r="C675" i="1"/>
  <c r="B675" i="1"/>
  <c r="D673" i="1"/>
  <c r="B673" i="1"/>
  <c r="A673" i="1"/>
  <c r="E673" i="1"/>
  <c r="E671" i="1"/>
  <c r="D671" i="1"/>
  <c r="B671" i="1"/>
  <c r="A671" i="1"/>
  <c r="E669" i="1"/>
  <c r="D669" i="1"/>
  <c r="C669" i="1"/>
  <c r="B669" i="1"/>
  <c r="A669" i="1"/>
  <c r="E666" i="1"/>
  <c r="D666" i="1"/>
  <c r="B666" i="1"/>
  <c r="A666" i="1"/>
  <c r="E664" i="1"/>
  <c r="D664" i="1"/>
  <c r="C664" i="1"/>
  <c r="B664" i="1"/>
  <c r="A664" i="1"/>
  <c r="B662" i="1"/>
  <c r="A662" i="1"/>
  <c r="E662" i="1"/>
  <c r="D662" i="1"/>
  <c r="E660" i="1"/>
  <c r="D660" i="1"/>
  <c r="B660" i="1"/>
  <c r="A660" i="1"/>
  <c r="E658" i="1"/>
  <c r="D658" i="1"/>
  <c r="C658" i="1"/>
  <c r="B658" i="1"/>
  <c r="A658" i="1"/>
  <c r="E656" i="1"/>
  <c r="D656" i="1"/>
  <c r="C656" i="1"/>
  <c r="B656" i="1"/>
  <c r="A656" i="1"/>
  <c r="B654" i="1"/>
  <c r="A654" i="1"/>
  <c r="E654" i="1"/>
  <c r="D654" i="1"/>
  <c r="C654" i="1"/>
  <c r="E652" i="1"/>
  <c r="D652" i="1"/>
  <c r="B652" i="1"/>
  <c r="A652" i="1"/>
  <c r="E649" i="1"/>
  <c r="D649" i="1"/>
  <c r="B649" i="1"/>
  <c r="A649" i="1"/>
  <c r="E647" i="1"/>
  <c r="D647" i="1"/>
  <c r="B647" i="1"/>
  <c r="A647" i="1"/>
  <c r="E645" i="1"/>
  <c r="D645" i="1"/>
  <c r="C645" i="1"/>
  <c r="B645" i="1"/>
  <c r="A645" i="1"/>
  <c r="A643" i="1"/>
  <c r="E643" i="1"/>
  <c r="D643" i="1"/>
  <c r="C643" i="1"/>
  <c r="B643" i="1"/>
  <c r="C640" i="1"/>
  <c r="B640" i="1"/>
  <c r="A640" i="1"/>
  <c r="E640" i="1"/>
  <c r="D640" i="1"/>
  <c r="D638" i="1"/>
  <c r="B638" i="1"/>
  <c r="A638" i="1"/>
  <c r="E638" i="1"/>
  <c r="E636" i="1"/>
  <c r="D636" i="1"/>
  <c r="B636" i="1"/>
  <c r="A636" i="1"/>
  <c r="E634" i="1"/>
  <c r="D634" i="1"/>
  <c r="C634" i="1"/>
  <c r="B634" i="1"/>
  <c r="A634" i="1"/>
  <c r="E632" i="1"/>
  <c r="D632" i="1"/>
  <c r="C632" i="1"/>
  <c r="B632" i="1"/>
  <c r="A632" i="1"/>
  <c r="D630" i="1"/>
  <c r="B630" i="1"/>
  <c r="A630" i="1"/>
  <c r="E630" i="1"/>
  <c r="E627" i="1"/>
  <c r="D627" i="1"/>
  <c r="B627" i="1"/>
  <c r="A627" i="1"/>
  <c r="E625" i="1"/>
  <c r="D625" i="1"/>
  <c r="B625" i="1"/>
  <c r="A625" i="1"/>
  <c r="E623" i="1"/>
  <c r="D623" i="1"/>
  <c r="C623" i="1"/>
  <c r="B623" i="1"/>
  <c r="A623" i="1"/>
  <c r="E621" i="1"/>
  <c r="D621" i="1"/>
  <c r="C621" i="1"/>
  <c r="B621" i="1"/>
  <c r="A621" i="1"/>
  <c r="B619" i="1"/>
  <c r="A619" i="1"/>
  <c r="E619" i="1"/>
  <c r="D619" i="1"/>
  <c r="C619" i="1"/>
  <c r="E617" i="1"/>
  <c r="D617" i="1"/>
  <c r="B617" i="1"/>
  <c r="A617" i="1"/>
  <c r="E615" i="1"/>
  <c r="D615" i="1"/>
  <c r="C615" i="1"/>
  <c r="B615" i="1"/>
  <c r="A615" i="1"/>
  <c r="E613" i="1"/>
  <c r="D613" i="1"/>
  <c r="C613" i="1"/>
  <c r="B613" i="1"/>
  <c r="A613" i="1"/>
  <c r="B611" i="1"/>
  <c r="A611" i="1"/>
  <c r="E611" i="1"/>
  <c r="D611" i="1"/>
  <c r="C611" i="1"/>
  <c r="E609" i="1"/>
  <c r="D609" i="1"/>
  <c r="B609" i="1"/>
  <c r="A609" i="1"/>
  <c r="E607" i="1"/>
  <c r="D607" i="1"/>
  <c r="C607" i="1"/>
  <c r="B607" i="1"/>
  <c r="A607" i="1"/>
  <c r="E605" i="1"/>
  <c r="D605" i="1"/>
  <c r="C605" i="1"/>
  <c r="B605" i="1"/>
  <c r="A605" i="1"/>
  <c r="B603" i="1"/>
  <c r="A603" i="1"/>
  <c r="E603" i="1"/>
  <c r="D603" i="1"/>
  <c r="C603" i="1"/>
  <c r="E601" i="1"/>
  <c r="D601" i="1"/>
  <c r="B601" i="1"/>
  <c r="A601" i="1"/>
  <c r="E599" i="1"/>
  <c r="D599" i="1"/>
  <c r="C599" i="1"/>
  <c r="B599" i="1"/>
  <c r="A599" i="1"/>
  <c r="E597" i="1"/>
  <c r="D597" i="1"/>
  <c r="C597" i="1"/>
  <c r="B597" i="1"/>
  <c r="A597" i="1"/>
  <c r="B595" i="1"/>
  <c r="A595" i="1"/>
  <c r="E595" i="1"/>
  <c r="D595" i="1"/>
  <c r="C595" i="1"/>
  <c r="E593" i="1"/>
  <c r="D593" i="1"/>
  <c r="B593" i="1"/>
  <c r="A593" i="1"/>
  <c r="E591" i="1"/>
  <c r="D591" i="1"/>
  <c r="B591" i="1"/>
  <c r="C591" i="1"/>
  <c r="A591" i="1"/>
  <c r="E588" i="1"/>
  <c r="D588" i="1"/>
  <c r="A588" i="1"/>
  <c r="B588" i="1"/>
  <c r="E585" i="1"/>
  <c r="D585" i="1"/>
  <c r="B585" i="1"/>
  <c r="A585" i="1"/>
  <c r="E582" i="1"/>
  <c r="D582" i="1"/>
  <c r="B582" i="1"/>
  <c r="A582" i="1"/>
  <c r="E580" i="1"/>
  <c r="D580" i="1"/>
  <c r="B580" i="1"/>
  <c r="C580" i="1"/>
  <c r="A580" i="1"/>
  <c r="E577" i="1"/>
  <c r="D577" i="1"/>
  <c r="A577" i="1"/>
  <c r="B577" i="1"/>
  <c r="D575" i="1"/>
  <c r="E575" i="1"/>
  <c r="C575" i="1"/>
  <c r="B575" i="1"/>
  <c r="A575" i="1"/>
  <c r="A573" i="1"/>
  <c r="E573" i="1"/>
  <c r="D573" i="1"/>
  <c r="C573" i="1"/>
  <c r="B573" i="1"/>
  <c r="C570" i="1"/>
  <c r="B570" i="1"/>
  <c r="A570" i="1"/>
  <c r="E570" i="1"/>
  <c r="D570" i="1"/>
  <c r="B568" i="1"/>
  <c r="A568" i="1"/>
  <c r="E568" i="1"/>
  <c r="D568" i="1"/>
  <c r="E566" i="1"/>
  <c r="D566" i="1"/>
  <c r="B566" i="1"/>
  <c r="A566" i="1"/>
  <c r="E564" i="1"/>
  <c r="D564" i="1"/>
  <c r="B564" i="1"/>
  <c r="A564" i="1"/>
  <c r="E562" i="1"/>
  <c r="D562" i="1"/>
  <c r="C562" i="1"/>
  <c r="B562" i="1"/>
  <c r="A562" i="1"/>
  <c r="B560" i="1"/>
  <c r="A560" i="1"/>
  <c r="E560" i="1"/>
  <c r="D560" i="1"/>
  <c r="E558" i="1"/>
  <c r="D558" i="1"/>
  <c r="B558" i="1"/>
  <c r="A558" i="1"/>
  <c r="E556" i="1"/>
  <c r="D556" i="1"/>
  <c r="B556" i="1"/>
  <c r="A556" i="1"/>
  <c r="E554" i="1"/>
  <c r="D554" i="1"/>
  <c r="C554" i="1"/>
  <c r="B554" i="1"/>
  <c r="A554" i="1"/>
  <c r="B551" i="1"/>
  <c r="A551" i="1"/>
  <c r="E551" i="1"/>
  <c r="D551" i="1"/>
  <c r="C551" i="1"/>
  <c r="A548" i="1"/>
  <c r="D548" i="1"/>
  <c r="E548" i="1"/>
  <c r="C548" i="1"/>
  <c r="B548" i="1"/>
  <c r="A546" i="1"/>
  <c r="E546" i="1"/>
  <c r="D546" i="1"/>
  <c r="C546" i="1"/>
  <c r="B546" i="1"/>
  <c r="D544" i="1"/>
  <c r="B544" i="1"/>
  <c r="A544" i="1"/>
  <c r="E544" i="1"/>
  <c r="E542" i="1"/>
  <c r="D542" i="1"/>
  <c r="A542" i="1"/>
  <c r="B542" i="1"/>
  <c r="D540" i="1"/>
  <c r="E540" i="1"/>
  <c r="C540" i="1"/>
  <c r="B540" i="1"/>
  <c r="A540" i="1"/>
  <c r="A538" i="1"/>
  <c r="E538" i="1"/>
  <c r="D538" i="1"/>
  <c r="C538" i="1"/>
  <c r="B538" i="1"/>
  <c r="C535" i="1"/>
  <c r="B535" i="1"/>
  <c r="A535" i="1"/>
  <c r="E535" i="1"/>
  <c r="D535" i="1"/>
  <c r="B533" i="1"/>
  <c r="A533" i="1"/>
  <c r="E533" i="1"/>
  <c r="D533" i="1"/>
  <c r="E531" i="1"/>
  <c r="D531" i="1"/>
  <c r="B531" i="1"/>
  <c r="A531" i="1"/>
  <c r="E529" i="1"/>
  <c r="D529" i="1"/>
  <c r="B529" i="1"/>
  <c r="A529" i="1"/>
  <c r="E527" i="1"/>
  <c r="D527" i="1"/>
  <c r="C527" i="1"/>
  <c r="B527" i="1"/>
  <c r="A527" i="1"/>
  <c r="B525" i="1"/>
  <c r="A525" i="1"/>
  <c r="E525" i="1"/>
  <c r="D525" i="1"/>
  <c r="E523" i="1"/>
  <c r="D523" i="1"/>
  <c r="B523" i="1"/>
  <c r="A523" i="1"/>
  <c r="E521" i="1"/>
  <c r="D521" i="1"/>
  <c r="B521" i="1"/>
  <c r="A521" i="1"/>
  <c r="E519" i="1"/>
  <c r="D519" i="1"/>
  <c r="C519" i="1"/>
  <c r="B519" i="1"/>
  <c r="A519" i="1"/>
  <c r="B517" i="1"/>
  <c r="A517" i="1"/>
  <c r="E517" i="1"/>
  <c r="D517" i="1"/>
  <c r="E515" i="1"/>
  <c r="D515" i="1"/>
  <c r="B515" i="1"/>
  <c r="A515" i="1"/>
  <c r="E513" i="1"/>
  <c r="D513" i="1"/>
  <c r="C513" i="1"/>
  <c r="B513" i="1"/>
  <c r="A513" i="1"/>
  <c r="E511" i="1"/>
  <c r="D511" i="1"/>
  <c r="C511" i="1"/>
  <c r="B511" i="1"/>
  <c r="A511" i="1"/>
  <c r="B508" i="1"/>
  <c r="A508" i="1"/>
  <c r="E508" i="1"/>
  <c r="D508" i="1"/>
  <c r="C508" i="1"/>
  <c r="B505" i="1"/>
  <c r="A505" i="1"/>
  <c r="E505" i="1"/>
  <c r="D505" i="1"/>
  <c r="C505" i="1"/>
  <c r="A503" i="1"/>
  <c r="E503" i="1"/>
  <c r="D503" i="1"/>
  <c r="C503" i="1"/>
  <c r="B503" i="1"/>
  <c r="D501" i="1"/>
  <c r="B501" i="1"/>
  <c r="A501" i="1"/>
  <c r="E501" i="1"/>
  <c r="E499" i="1"/>
  <c r="D499" i="1"/>
  <c r="B499" i="1"/>
  <c r="A499" i="1"/>
  <c r="E497" i="1"/>
  <c r="D497" i="1"/>
  <c r="C497" i="1"/>
  <c r="B497" i="1"/>
  <c r="A497" i="1"/>
  <c r="A495" i="1"/>
  <c r="E495" i="1"/>
  <c r="D495" i="1"/>
  <c r="C495" i="1"/>
  <c r="B495" i="1"/>
  <c r="D492" i="1"/>
  <c r="C492" i="1"/>
  <c r="B492" i="1"/>
  <c r="A492" i="1"/>
  <c r="E492" i="1"/>
  <c r="B490" i="1"/>
  <c r="A490" i="1"/>
  <c r="E490" i="1"/>
  <c r="D490" i="1"/>
  <c r="E488" i="1"/>
  <c r="D488" i="1"/>
  <c r="B488" i="1"/>
  <c r="A488" i="1"/>
  <c r="E485" i="1"/>
  <c r="D485" i="1"/>
  <c r="B485" i="1"/>
  <c r="A485" i="1"/>
  <c r="E482" i="1"/>
  <c r="D482" i="1"/>
  <c r="B482" i="1"/>
  <c r="A482" i="1"/>
  <c r="E479" i="1"/>
  <c r="D479" i="1"/>
  <c r="B479" i="1"/>
  <c r="A479" i="1"/>
  <c r="E477" i="1"/>
  <c r="D477" i="1"/>
  <c r="B477" i="1"/>
  <c r="A477" i="1"/>
  <c r="E475" i="1"/>
  <c r="D475" i="1"/>
  <c r="C475" i="1"/>
  <c r="B475" i="1"/>
  <c r="A475" i="1"/>
  <c r="E473" i="1"/>
  <c r="D473" i="1"/>
  <c r="C473" i="1"/>
  <c r="B473" i="1"/>
  <c r="A473" i="1"/>
  <c r="B471" i="1"/>
  <c r="A471" i="1"/>
  <c r="E471" i="1"/>
  <c r="D471" i="1"/>
  <c r="E469" i="1"/>
  <c r="D469" i="1"/>
  <c r="B469" i="1"/>
  <c r="A469" i="1"/>
  <c r="D466" i="1"/>
  <c r="B466" i="1"/>
  <c r="A466" i="1"/>
  <c r="E464" i="1"/>
  <c r="D464" i="1"/>
  <c r="C464" i="1"/>
  <c r="B464" i="1"/>
  <c r="A464" i="1"/>
  <c r="E462" i="1"/>
  <c r="D462" i="1"/>
  <c r="C462" i="1"/>
  <c r="B462" i="1"/>
  <c r="A462" i="1"/>
  <c r="B459" i="1"/>
  <c r="D459" i="1"/>
  <c r="E459" i="1"/>
  <c r="C459" i="1"/>
  <c r="A459" i="1"/>
  <c r="A457" i="1"/>
  <c r="E457" i="1"/>
  <c r="D457" i="1"/>
  <c r="C457" i="1"/>
  <c r="B457" i="1"/>
  <c r="D455" i="1"/>
  <c r="B455" i="1"/>
  <c r="A455" i="1"/>
  <c r="E455" i="1"/>
  <c r="E453" i="1"/>
  <c r="D453" i="1"/>
  <c r="A453" i="1"/>
  <c r="B453" i="1"/>
  <c r="D451" i="1"/>
  <c r="E451" i="1"/>
  <c r="C451" i="1"/>
  <c r="B451" i="1"/>
  <c r="A451" i="1"/>
  <c r="A448" i="1"/>
  <c r="E448" i="1"/>
  <c r="D448" i="1"/>
  <c r="C448" i="1"/>
  <c r="B448" i="1"/>
  <c r="E446" i="1"/>
  <c r="D446" i="1"/>
  <c r="C446" i="1"/>
  <c r="B446" i="1"/>
  <c r="A446" i="1"/>
  <c r="A443" i="1"/>
  <c r="E443" i="1"/>
  <c r="D443" i="1"/>
  <c r="B443" i="1"/>
  <c r="A441" i="1"/>
  <c r="E441" i="1"/>
  <c r="D441" i="1"/>
  <c r="C441" i="1"/>
  <c r="B441" i="1"/>
  <c r="D439" i="1"/>
  <c r="B439" i="1"/>
  <c r="A439" i="1"/>
  <c r="E439" i="1"/>
  <c r="E436" i="1"/>
  <c r="D436" i="1"/>
  <c r="B436" i="1"/>
  <c r="E433" i="1"/>
  <c r="D433" i="1"/>
  <c r="A433" i="1"/>
  <c r="B433" i="1"/>
  <c r="D431" i="1"/>
  <c r="B431" i="1"/>
  <c r="E431" i="1"/>
  <c r="A431" i="1"/>
  <c r="E429" i="1"/>
  <c r="D429" i="1"/>
  <c r="B429" i="1"/>
  <c r="A429" i="1"/>
  <c r="E426" i="1"/>
  <c r="D426" i="1"/>
  <c r="B426" i="1"/>
  <c r="C426" i="1"/>
  <c r="A426" i="1"/>
  <c r="D423" i="1"/>
  <c r="A423" i="1"/>
  <c r="E423" i="1"/>
  <c r="B423" i="1"/>
  <c r="B420" i="1"/>
  <c r="E420" i="1"/>
  <c r="D420" i="1"/>
  <c r="A420" i="1"/>
  <c r="E418" i="1"/>
  <c r="D418" i="1"/>
  <c r="B418" i="1"/>
  <c r="A418" i="1"/>
  <c r="E415" i="1"/>
  <c r="D415" i="1"/>
  <c r="B415" i="1"/>
  <c r="C415" i="1"/>
  <c r="A415" i="1"/>
  <c r="E413" i="1"/>
  <c r="B413" i="1"/>
  <c r="D413" i="1"/>
  <c r="C413" i="1"/>
  <c r="A413" i="1"/>
  <c r="E411" i="1"/>
  <c r="B411" i="1"/>
  <c r="D411" i="1"/>
  <c r="C411" i="1"/>
  <c r="A411" i="1"/>
  <c r="E409" i="1"/>
  <c r="B409" i="1"/>
  <c r="A409" i="1"/>
  <c r="D409" i="1"/>
  <c r="C409" i="1"/>
  <c r="E407" i="1"/>
  <c r="D407" i="1"/>
  <c r="B407" i="1"/>
  <c r="C407" i="1"/>
  <c r="A407" i="1"/>
  <c r="E405" i="1"/>
  <c r="B405" i="1"/>
  <c r="D405" i="1"/>
  <c r="C405" i="1"/>
  <c r="A405" i="1"/>
  <c r="E403" i="1"/>
  <c r="B403" i="1"/>
  <c r="D403" i="1"/>
  <c r="C403" i="1"/>
  <c r="A403" i="1"/>
  <c r="E401" i="1"/>
  <c r="B401" i="1"/>
  <c r="A401" i="1"/>
  <c r="D401" i="1"/>
  <c r="C401" i="1"/>
  <c r="E398" i="1"/>
  <c r="D398" i="1"/>
  <c r="A398" i="1"/>
  <c r="C398" i="1"/>
  <c r="B398" i="1"/>
  <c r="D396" i="1"/>
  <c r="A396" i="1"/>
  <c r="E396" i="1"/>
  <c r="B396" i="1"/>
  <c r="D394" i="1"/>
  <c r="A394" i="1"/>
  <c r="E394" i="1"/>
  <c r="C394" i="1"/>
  <c r="B394" i="1"/>
  <c r="D392" i="1"/>
  <c r="A392" i="1"/>
  <c r="E392" i="1"/>
  <c r="C392" i="1"/>
  <c r="B392" i="1"/>
  <c r="D390" i="1"/>
  <c r="A390" i="1"/>
  <c r="E390" i="1"/>
  <c r="C390" i="1"/>
  <c r="B390" i="1"/>
  <c r="D388" i="1"/>
  <c r="A388" i="1"/>
  <c r="E388" i="1"/>
  <c r="B388" i="1"/>
  <c r="D386" i="1"/>
  <c r="A386" i="1"/>
  <c r="E386" i="1"/>
  <c r="C386" i="1"/>
  <c r="B386" i="1"/>
  <c r="D384" i="1"/>
  <c r="A384" i="1"/>
  <c r="E384" i="1"/>
  <c r="C384" i="1"/>
  <c r="B384" i="1"/>
  <c r="D382" i="1"/>
  <c r="B382" i="1"/>
  <c r="A382" i="1"/>
  <c r="E382" i="1"/>
  <c r="C382" i="1"/>
  <c r="E379" i="1"/>
  <c r="D379" i="1"/>
  <c r="A379" i="1"/>
  <c r="B379" i="1"/>
  <c r="D376" i="1"/>
  <c r="C376" i="1"/>
  <c r="E376" i="1"/>
  <c r="B376" i="1"/>
  <c r="A376" i="1"/>
  <c r="E374" i="1"/>
  <c r="B374" i="1"/>
  <c r="A374" i="1"/>
  <c r="D374" i="1"/>
  <c r="E371" i="1"/>
  <c r="D371" i="1"/>
  <c r="B371" i="1"/>
  <c r="A371" i="1"/>
  <c r="C371" i="1"/>
  <c r="E368" i="1"/>
  <c r="D368" i="1"/>
  <c r="A368" i="1"/>
  <c r="B368" i="1"/>
  <c r="D365" i="1"/>
  <c r="C365" i="1"/>
  <c r="E365" i="1"/>
  <c r="B365" i="1"/>
  <c r="A365" i="1"/>
  <c r="E362" i="1"/>
  <c r="C362" i="1"/>
  <c r="B362" i="1"/>
  <c r="D362" i="1"/>
  <c r="A362" i="1"/>
  <c r="D360" i="1"/>
  <c r="B360" i="1"/>
  <c r="A360" i="1"/>
  <c r="E360" i="1"/>
  <c r="C360" i="1"/>
  <c r="E358" i="1"/>
  <c r="D358" i="1"/>
  <c r="A358" i="1"/>
  <c r="B358" i="1"/>
  <c r="D356" i="1"/>
  <c r="A356" i="1"/>
  <c r="E356" i="1"/>
  <c r="C356" i="1"/>
  <c r="B356" i="1"/>
  <c r="D354" i="1"/>
  <c r="A354" i="1"/>
  <c r="E354" i="1"/>
  <c r="C354" i="1"/>
  <c r="B354" i="1"/>
  <c r="D352" i="1"/>
  <c r="B352" i="1"/>
  <c r="A352" i="1"/>
  <c r="E352" i="1"/>
  <c r="C352" i="1"/>
  <c r="E349" i="1"/>
  <c r="D349" i="1"/>
  <c r="A349" i="1"/>
  <c r="B349" i="1"/>
  <c r="D347" i="1"/>
  <c r="B347" i="1"/>
  <c r="E347" i="1"/>
  <c r="A347" i="1"/>
  <c r="D344" i="1"/>
  <c r="E344" i="1"/>
  <c r="B344" i="1"/>
  <c r="A344" i="1"/>
  <c r="E342" i="1"/>
  <c r="D342" i="1"/>
  <c r="B342" i="1"/>
  <c r="C342" i="1"/>
  <c r="A342" i="1"/>
  <c r="E339" i="1"/>
  <c r="D339" i="1"/>
  <c r="A339" i="1"/>
  <c r="B339" i="1"/>
  <c r="D337" i="1"/>
  <c r="E337" i="1"/>
  <c r="C337" i="1"/>
  <c r="B337" i="1"/>
  <c r="A337" i="1"/>
  <c r="A335" i="1"/>
  <c r="E335" i="1"/>
  <c r="D335" i="1"/>
  <c r="C335" i="1"/>
  <c r="B335" i="1"/>
  <c r="D333" i="1"/>
  <c r="B333" i="1"/>
  <c r="A333" i="1"/>
  <c r="E333" i="1"/>
  <c r="C333" i="1"/>
  <c r="E331" i="1"/>
  <c r="D331" i="1"/>
  <c r="A331" i="1"/>
  <c r="B331" i="1"/>
  <c r="E328" i="1"/>
  <c r="D328" i="1"/>
  <c r="B328" i="1"/>
  <c r="A328" i="1"/>
  <c r="E326" i="1"/>
  <c r="D326" i="1"/>
  <c r="B326" i="1"/>
  <c r="A326" i="1"/>
  <c r="E324" i="1"/>
  <c r="D324" i="1"/>
  <c r="C324" i="1"/>
  <c r="B324" i="1"/>
  <c r="A324" i="1"/>
  <c r="C321" i="1"/>
  <c r="A321" i="1"/>
  <c r="E321" i="1"/>
  <c r="D321" i="1"/>
  <c r="B321" i="1"/>
  <c r="B318" i="1"/>
  <c r="D318" i="1"/>
  <c r="E318" i="1"/>
  <c r="C318" i="1"/>
  <c r="A318" i="1"/>
  <c r="D316" i="1"/>
  <c r="A316" i="1"/>
  <c r="E316" i="1"/>
  <c r="C316" i="1"/>
  <c r="B316" i="1"/>
  <c r="D313" i="1"/>
  <c r="B313" i="1"/>
  <c r="A313" i="1"/>
  <c r="E313" i="1"/>
  <c r="A310" i="1"/>
  <c r="E310" i="1"/>
  <c r="B310" i="1"/>
  <c r="D310" i="1"/>
  <c r="D307" i="1"/>
  <c r="B307" i="1"/>
  <c r="A307" i="1"/>
  <c r="E307" i="1"/>
  <c r="C307" i="1"/>
  <c r="E305" i="1"/>
  <c r="D305" i="1"/>
  <c r="A305" i="1"/>
  <c r="C305" i="1"/>
  <c r="B305" i="1"/>
  <c r="D303" i="1"/>
  <c r="B303" i="1"/>
  <c r="A303" i="1"/>
  <c r="E303" i="1"/>
  <c r="C303" i="1"/>
  <c r="E300" i="1"/>
  <c r="A300" i="1"/>
  <c r="D300" i="1"/>
  <c r="B300" i="1"/>
  <c r="D298" i="1"/>
  <c r="B298" i="1"/>
  <c r="E298" i="1"/>
  <c r="A298" i="1"/>
  <c r="E296" i="1"/>
  <c r="A296" i="1"/>
  <c r="D296" i="1"/>
  <c r="B296" i="1"/>
  <c r="D294" i="1"/>
  <c r="E294" i="1"/>
  <c r="B294" i="1"/>
  <c r="A294" i="1"/>
  <c r="A291" i="1"/>
  <c r="E291" i="1"/>
  <c r="B291" i="1"/>
  <c r="D291" i="1"/>
  <c r="D288" i="1"/>
  <c r="A288" i="1"/>
  <c r="E288" i="1"/>
  <c r="C288" i="1"/>
  <c r="E286" i="1"/>
  <c r="D286" i="1"/>
  <c r="A286" i="1"/>
  <c r="C286" i="1"/>
  <c r="B286" i="1"/>
  <c r="B283" i="1"/>
  <c r="E283" i="1"/>
  <c r="A283" i="1"/>
  <c r="A281" i="1"/>
  <c r="E281" i="1"/>
  <c r="D281" i="1"/>
  <c r="B281" i="1"/>
  <c r="D278" i="1"/>
  <c r="E278" i="1"/>
  <c r="B278" i="1"/>
  <c r="C278" i="1"/>
  <c r="A278" i="1"/>
  <c r="E276" i="1"/>
  <c r="B276" i="1"/>
  <c r="A276" i="1"/>
  <c r="D276" i="1"/>
  <c r="D273" i="1"/>
  <c r="B273" i="1"/>
  <c r="A273" i="1"/>
  <c r="E273" i="1"/>
  <c r="C273" i="1"/>
  <c r="E271" i="1"/>
  <c r="D271" i="1"/>
  <c r="A271" i="1"/>
  <c r="B271" i="1"/>
  <c r="D269" i="1"/>
  <c r="B269" i="1"/>
  <c r="A269" i="1"/>
  <c r="E269" i="1"/>
  <c r="C269" i="1"/>
  <c r="E267" i="1"/>
  <c r="D267" i="1"/>
  <c r="A267" i="1"/>
  <c r="C267" i="1"/>
  <c r="B267" i="1"/>
  <c r="B264" i="1"/>
  <c r="E264" i="1"/>
  <c r="A264" i="1"/>
  <c r="A262" i="1"/>
  <c r="E262" i="1"/>
  <c r="D262" i="1"/>
  <c r="B262" i="1"/>
  <c r="D259" i="1"/>
  <c r="E259" i="1"/>
  <c r="B259" i="1"/>
  <c r="C259" i="1"/>
  <c r="A259" i="1"/>
  <c r="E257" i="1"/>
  <c r="B257" i="1"/>
  <c r="D257" i="1"/>
  <c r="A257" i="1"/>
  <c r="E255" i="1"/>
  <c r="B255" i="1"/>
  <c r="D255" i="1"/>
  <c r="C255" i="1"/>
  <c r="A255" i="1"/>
  <c r="B252" i="1"/>
  <c r="E252" i="1"/>
  <c r="D252" i="1"/>
  <c r="A252" i="1"/>
  <c r="D250" i="1"/>
  <c r="B250" i="1"/>
  <c r="A250" i="1"/>
  <c r="E250" i="1"/>
  <c r="C250" i="1"/>
  <c r="E248" i="1"/>
  <c r="D248" i="1"/>
  <c r="A248" i="1"/>
  <c r="C248" i="1"/>
  <c r="B248" i="1"/>
  <c r="B245" i="1"/>
  <c r="D245" i="1"/>
  <c r="E245" i="1"/>
  <c r="A245" i="1"/>
  <c r="D242" i="1"/>
  <c r="D241" i="1" s="1"/>
  <c r="B242" i="1"/>
  <c r="B241" i="1" s="1"/>
  <c r="A242" i="1"/>
  <c r="A241" i="1" s="1"/>
  <c r="E242" i="1"/>
  <c r="E241" i="1" s="1"/>
  <c r="C242" i="1"/>
  <c r="C241" i="1" s="1"/>
  <c r="A238" i="1"/>
  <c r="A237" i="1" s="1"/>
  <c r="A236" i="1" s="1"/>
  <c r="E238" i="1"/>
  <c r="E237" i="1" s="1"/>
  <c r="E236" i="1" s="1"/>
  <c r="D238" i="1"/>
  <c r="D237" i="1" s="1"/>
  <c r="D236" i="1" s="1"/>
  <c r="B238" i="1"/>
  <c r="B237" i="1" s="1"/>
  <c r="B236" i="1" s="1"/>
  <c r="E234" i="1"/>
  <c r="E233" i="1" s="1"/>
  <c r="B234" i="1"/>
  <c r="B233" i="1" s="1"/>
  <c r="D234" i="1"/>
  <c r="D233" i="1" s="1"/>
  <c r="C234" i="1"/>
  <c r="C233" i="1" s="1"/>
  <c r="A234" i="1"/>
  <c r="A233" i="1" s="1"/>
  <c r="E231" i="1"/>
  <c r="E230" i="1" s="1"/>
  <c r="D231" i="1"/>
  <c r="D230" i="1" s="1"/>
  <c r="B231" i="1"/>
  <c r="B230" i="1" s="1"/>
  <c r="A231" i="1"/>
  <c r="A230" i="1" s="1"/>
  <c r="D216" i="1"/>
  <c r="D215" i="1" s="1"/>
  <c r="D214" i="1" s="1"/>
  <c r="E216" i="1"/>
  <c r="E215" i="1" s="1"/>
  <c r="E214" i="1" s="1"/>
  <c r="A216" i="1"/>
  <c r="A215" i="1" s="1"/>
  <c r="A214" i="1" s="1"/>
  <c r="C216" i="1"/>
  <c r="C215" i="1" s="1"/>
  <c r="C214" i="1" s="1"/>
  <c r="E187" i="1"/>
  <c r="E186" i="1" s="1"/>
  <c r="E185" i="1" s="1"/>
  <c r="B187" i="1"/>
  <c r="B186" i="1" s="1"/>
  <c r="B185" i="1" s="1"/>
  <c r="A187" i="1"/>
  <c r="A186" i="1" s="1"/>
  <c r="A185" i="1" s="1"/>
  <c r="D187" i="1"/>
  <c r="D186" i="1" s="1"/>
  <c r="D185" i="1" s="1"/>
  <c r="E183" i="1"/>
  <c r="E182" i="1" s="1"/>
  <c r="B183" i="1"/>
  <c r="B182" i="1" s="1"/>
  <c r="D183" i="1"/>
  <c r="D182" i="1" s="1"/>
  <c r="A183" i="1"/>
  <c r="A182" i="1" s="1"/>
  <c r="E180" i="1"/>
  <c r="E179" i="1" s="1"/>
  <c r="B180" i="1"/>
  <c r="B179" i="1" s="1"/>
  <c r="D180" i="1"/>
  <c r="D179" i="1" s="1"/>
  <c r="C180" i="1"/>
  <c r="C179" i="1" s="1"/>
  <c r="A180" i="1"/>
  <c r="A179" i="1" s="1"/>
  <c r="D177" i="1"/>
  <c r="D176" i="1" s="1"/>
  <c r="E177" i="1"/>
  <c r="E176" i="1" s="1"/>
  <c r="B177" i="1"/>
  <c r="B176" i="1" s="1"/>
  <c r="A177" i="1"/>
  <c r="A176" i="1" s="1"/>
  <c r="E174" i="1"/>
  <c r="D174" i="1"/>
  <c r="B174" i="1"/>
  <c r="A174" i="1"/>
  <c r="C174" i="1"/>
  <c r="E172" i="1"/>
  <c r="D172" i="1"/>
  <c r="A172" i="1"/>
  <c r="C172" i="1"/>
  <c r="B172" i="1"/>
  <c r="E170" i="1"/>
  <c r="D170" i="1"/>
  <c r="A170" i="1"/>
  <c r="A169" i="1" s="1"/>
  <c r="C170" i="1"/>
  <c r="C169" i="1" s="1"/>
  <c r="B170" i="1"/>
  <c r="B169" i="1" s="1"/>
  <c r="E167" i="1"/>
  <c r="E166" i="1" s="1"/>
  <c r="B167" i="1"/>
  <c r="B166" i="1" s="1"/>
  <c r="D167" i="1"/>
  <c r="D166" i="1" s="1"/>
  <c r="A167" i="1"/>
  <c r="A166" i="1" s="1"/>
  <c r="A163" i="1"/>
  <c r="A162" i="1" s="1"/>
  <c r="E163" i="1"/>
  <c r="E162" i="1" s="1"/>
  <c r="B163" i="1"/>
  <c r="B162" i="1" s="1"/>
  <c r="D163" i="1"/>
  <c r="D162" i="1" s="1"/>
  <c r="A160" i="1"/>
  <c r="A159" i="1" s="1"/>
  <c r="E160" i="1"/>
  <c r="E159" i="1" s="1"/>
  <c r="D160" i="1"/>
  <c r="D159" i="1" s="1"/>
  <c r="B160" i="1"/>
  <c r="B159" i="1" s="1"/>
  <c r="A155" i="1"/>
  <c r="A154" i="1" s="1"/>
  <c r="E155" i="1"/>
  <c r="E154" i="1" s="1"/>
  <c r="B155" i="1"/>
  <c r="B154" i="1" s="1"/>
  <c r="D155" i="1"/>
  <c r="D154" i="1" s="1"/>
  <c r="D152" i="1"/>
  <c r="D151" i="1" s="1"/>
  <c r="A152" i="1"/>
  <c r="A151" i="1" s="1"/>
  <c r="E152" i="1"/>
  <c r="E151" i="1" s="1"/>
  <c r="B152" i="1"/>
  <c r="B151" i="1" s="1"/>
  <c r="D139" i="1"/>
  <c r="D138" i="1" s="1"/>
  <c r="E139" i="1"/>
  <c r="E138" i="1" s="1"/>
  <c r="B139" i="1"/>
  <c r="B138" i="1" s="1"/>
  <c r="A139" i="1"/>
  <c r="A138" i="1" s="1"/>
  <c r="E131" i="1"/>
  <c r="D131" i="1"/>
  <c r="B131" i="1"/>
  <c r="A131" i="1"/>
  <c r="C131" i="1"/>
  <c r="E120" i="1"/>
  <c r="D120" i="1"/>
  <c r="B120" i="1"/>
  <c r="A120" i="1"/>
  <c r="C120" i="1"/>
  <c r="D116" i="1"/>
  <c r="D115" i="1" s="1"/>
  <c r="A116" i="1"/>
  <c r="A115" i="1" s="1"/>
  <c r="E116" i="1"/>
  <c r="E115" i="1" s="1"/>
  <c r="B116" i="1"/>
  <c r="B115" i="1" s="1"/>
  <c r="E113" i="1"/>
  <c r="D113" i="1"/>
  <c r="B113" i="1"/>
  <c r="A113" i="1"/>
  <c r="C113" i="1"/>
  <c r="E111" i="1"/>
  <c r="D111" i="1"/>
  <c r="B111" i="1"/>
  <c r="A111" i="1"/>
  <c r="C111" i="1"/>
  <c r="E109" i="1"/>
  <c r="D109" i="1"/>
  <c r="B109" i="1"/>
  <c r="A109" i="1"/>
  <c r="C109" i="1"/>
  <c r="E107" i="1"/>
  <c r="D107" i="1"/>
  <c r="B107" i="1"/>
  <c r="A107" i="1"/>
  <c r="C107" i="1"/>
  <c r="E105" i="1"/>
  <c r="D105" i="1"/>
  <c r="B105" i="1"/>
  <c r="A105" i="1"/>
  <c r="C105" i="1"/>
  <c r="E103" i="1"/>
  <c r="D103" i="1"/>
  <c r="B103" i="1"/>
  <c r="A103" i="1"/>
  <c r="C103" i="1"/>
  <c r="E101" i="1"/>
  <c r="D101" i="1"/>
  <c r="B101" i="1"/>
  <c r="A101" i="1"/>
  <c r="C101" i="1"/>
  <c r="E99" i="1"/>
  <c r="D99" i="1"/>
  <c r="B99" i="1"/>
  <c r="A99" i="1"/>
  <c r="C99" i="1"/>
  <c r="E97" i="1"/>
  <c r="D97" i="1"/>
  <c r="B97" i="1"/>
  <c r="A97" i="1"/>
  <c r="C97" i="1"/>
  <c r="E95" i="1"/>
  <c r="D95" i="1"/>
  <c r="B95" i="1"/>
  <c r="A95" i="1"/>
  <c r="C95" i="1"/>
  <c r="E93" i="1"/>
  <c r="D93" i="1"/>
  <c r="B93" i="1"/>
  <c r="C93" i="1"/>
  <c r="A93" i="1"/>
  <c r="E91" i="1"/>
  <c r="D91" i="1"/>
  <c r="B91" i="1"/>
  <c r="A91" i="1"/>
  <c r="C91" i="1"/>
  <c r="E88" i="1"/>
  <c r="E87" i="1" s="1"/>
  <c r="B88" i="1"/>
  <c r="B87" i="1" s="1"/>
  <c r="D88" i="1"/>
  <c r="D87" i="1" s="1"/>
  <c r="A88" i="1"/>
  <c r="A87" i="1" s="1"/>
  <c r="E84" i="1"/>
  <c r="D84" i="1"/>
  <c r="B84" i="1"/>
  <c r="A84" i="1"/>
  <c r="C84" i="1"/>
  <c r="E82" i="1"/>
  <c r="D82" i="1"/>
  <c r="B82" i="1"/>
  <c r="A82" i="1"/>
  <c r="C82" i="1"/>
  <c r="E80" i="1"/>
  <c r="D80" i="1"/>
  <c r="B80" i="1"/>
  <c r="A80" i="1"/>
  <c r="C80" i="1"/>
  <c r="E78" i="1"/>
  <c r="D78" i="1"/>
  <c r="B78" i="1"/>
  <c r="A78" i="1"/>
  <c r="C78" i="1"/>
  <c r="D74" i="1"/>
  <c r="D73" i="1" s="1"/>
  <c r="A74" i="1"/>
  <c r="A73" i="1" s="1"/>
  <c r="E74" i="1"/>
  <c r="E73" i="1" s="1"/>
  <c r="B74" i="1"/>
  <c r="B73" i="1" s="1"/>
  <c r="B70" i="1"/>
  <c r="D70" i="1"/>
  <c r="A70" i="1"/>
  <c r="E70" i="1"/>
  <c r="D68" i="1"/>
  <c r="A68" i="1"/>
  <c r="E68" i="1"/>
  <c r="B68" i="1"/>
  <c r="A63" i="1"/>
  <c r="E63" i="1"/>
  <c r="B63" i="1"/>
  <c r="D63" i="1"/>
  <c r="E61" i="1"/>
  <c r="B61" i="1"/>
  <c r="D61" i="1"/>
  <c r="A61" i="1"/>
  <c r="E57" i="1"/>
  <c r="B57" i="1"/>
  <c r="D57" i="1"/>
  <c r="A57" i="1"/>
  <c r="D54" i="1"/>
  <c r="A54" i="1"/>
  <c r="E54" i="1"/>
  <c r="B54" i="1"/>
  <c r="E52" i="1"/>
  <c r="B52" i="1"/>
  <c r="D52" i="1"/>
  <c r="A52" i="1"/>
  <c r="E47" i="1"/>
  <c r="E46" i="1" s="1"/>
  <c r="D47" i="1"/>
  <c r="D46" i="1" s="1"/>
  <c r="B47" i="1"/>
  <c r="B46" i="1" s="1"/>
  <c r="A47" i="1"/>
  <c r="A46" i="1" s="1"/>
  <c r="C43" i="1"/>
  <c r="C42" i="1" s="1"/>
  <c r="E43" i="1"/>
  <c r="E42" i="1" s="1"/>
  <c r="D43" i="1"/>
  <c r="D42" i="1" s="1"/>
  <c r="B43" i="1"/>
  <c r="B42" i="1" s="1"/>
  <c r="A43" i="1"/>
  <c r="A42" i="1" s="1"/>
  <c r="D35" i="1"/>
  <c r="A35" i="1"/>
  <c r="E35" i="1"/>
  <c r="B35" i="1"/>
  <c r="D29" i="1"/>
  <c r="C29" i="1"/>
  <c r="B29" i="1"/>
  <c r="A29" i="1"/>
  <c r="E29" i="1"/>
  <c r="E23" i="1"/>
  <c r="B23" i="1"/>
  <c r="A23" i="1"/>
  <c r="D23" i="1"/>
  <c r="B18" i="1"/>
  <c r="D18" i="1"/>
  <c r="A18" i="1"/>
  <c r="E18" i="1"/>
  <c r="E14" i="1"/>
  <c r="E13" i="1" s="1"/>
  <c r="D14" i="1"/>
  <c r="D13" i="1" s="1"/>
  <c r="B14" i="1"/>
  <c r="B13" i="1" s="1"/>
  <c r="A14" i="1"/>
  <c r="A13" i="1" s="1"/>
  <c r="D11" i="1"/>
  <c r="D10" i="1" s="1"/>
  <c r="A11" i="1"/>
  <c r="A10" i="1" s="1"/>
  <c r="E11" i="1"/>
  <c r="E10" i="1" s="1"/>
  <c r="B11" i="1"/>
  <c r="B10" i="1" s="1"/>
  <c r="B708" i="1" l="1"/>
  <c r="D708" i="1"/>
  <c r="A67" i="1"/>
  <c r="B229" i="1"/>
  <c r="E17" i="1"/>
  <c r="E16" i="1" s="1"/>
  <c r="C77" i="1"/>
  <c r="C76" i="1" s="1"/>
  <c r="E67" i="1"/>
  <c r="A229" i="1"/>
  <c r="A119" i="1"/>
  <c r="A118" i="1" s="1"/>
  <c r="D229" i="1"/>
  <c r="B51" i="1"/>
  <c r="B119" i="1"/>
  <c r="B118" i="1" s="1"/>
  <c r="D9" i="1"/>
  <c r="B67" i="1"/>
  <c r="C90" i="1"/>
  <c r="A77" i="1"/>
  <c r="A76" i="1" s="1"/>
  <c r="B90" i="1"/>
  <c r="B86" i="1" s="1"/>
  <c r="D67" i="1"/>
  <c r="D17" i="1"/>
  <c r="D16" i="1" s="1"/>
  <c r="E90" i="1"/>
  <c r="E86" i="1" s="1"/>
  <c r="C119" i="1"/>
  <c r="B9" i="1"/>
  <c r="D51" i="1"/>
  <c r="A17" i="1"/>
  <c r="A16" i="1" s="1"/>
  <c r="A90" i="1"/>
  <c r="A86" i="1" s="1"/>
  <c r="D77" i="1"/>
  <c r="D76" i="1" s="1"/>
  <c r="D90" i="1"/>
  <c r="D86" i="1" s="1"/>
  <c r="E77" i="1"/>
  <c r="E76" i="1" s="1"/>
  <c r="D119" i="1"/>
  <c r="D118" i="1" s="1"/>
  <c r="E119" i="1"/>
  <c r="E118" i="1" s="1"/>
  <c r="B150" i="1"/>
  <c r="A9" i="1"/>
  <c r="D169" i="1"/>
  <c r="D150" i="1" s="1"/>
  <c r="E51" i="1"/>
  <c r="A150" i="1"/>
  <c r="E169" i="1"/>
  <c r="E150" i="1" s="1"/>
  <c r="B77" i="1"/>
  <c r="B76" i="1" s="1"/>
  <c r="B17" i="1"/>
  <c r="B16" i="1" s="1"/>
  <c r="E9" i="1"/>
  <c r="A51" i="1"/>
  <c r="C47" i="1"/>
  <c r="C46" i="1" s="1"/>
  <c r="C257" i="1"/>
  <c r="C11" i="1"/>
  <c r="C10" i="1" s="1"/>
  <c r="C74" i="1"/>
  <c r="C73" i="1" s="1"/>
  <c r="C116" i="1"/>
  <c r="C115" i="1" s="1"/>
  <c r="E229" i="1"/>
  <c r="C52" i="1"/>
  <c r="C63" i="1"/>
  <c r="C155" i="1"/>
  <c r="C154" i="1" s="1"/>
  <c r="C163" i="1"/>
  <c r="C162" i="1" s="1"/>
  <c r="C238" i="1"/>
  <c r="C237" i="1" s="1"/>
  <c r="C236" i="1" s="1"/>
  <c r="D264" i="1"/>
  <c r="C276" i="1"/>
  <c r="C187" i="1"/>
  <c r="C186" i="1" s="1"/>
  <c r="C185" i="1" s="1"/>
  <c r="C262" i="1"/>
  <c r="C18" i="1"/>
  <c r="C57" i="1"/>
  <c r="C68" i="1"/>
  <c r="C152" i="1"/>
  <c r="C151" i="1" s="1"/>
  <c r="C160" i="1"/>
  <c r="C159" i="1" s="1"/>
  <c r="D283" i="1"/>
  <c r="B288" i="1"/>
  <c r="B244" i="1" s="1"/>
  <c r="B240" i="1" s="1"/>
  <c r="C35" i="1"/>
  <c r="C54" i="1"/>
  <c r="C183" i="1"/>
  <c r="C182" i="1" s="1"/>
  <c r="C281" i="1"/>
  <c r="C300" i="1"/>
  <c r="C23" i="1"/>
  <c r="C70" i="1"/>
  <c r="C88" i="1"/>
  <c r="C87" i="1" s="1"/>
  <c r="C167" i="1"/>
  <c r="C166" i="1" s="1"/>
  <c r="C245" i="1"/>
  <c r="C177" i="1"/>
  <c r="C176" i="1" s="1"/>
  <c r="B216" i="1"/>
  <c r="B215" i="1" s="1"/>
  <c r="B214" i="1" s="1"/>
  <c r="C14" i="1"/>
  <c r="C13" i="1" s="1"/>
  <c r="C61" i="1"/>
  <c r="C139" i="1"/>
  <c r="C138" i="1" s="1"/>
  <c r="C252" i="1"/>
  <c r="C271" i="1"/>
  <c r="C331" i="1"/>
  <c r="C339" i="1"/>
  <c r="C358" i="1"/>
  <c r="C388" i="1"/>
  <c r="C396" i="1"/>
  <c r="C423" i="1"/>
  <c r="C231" i="1"/>
  <c r="C230" i="1" s="1"/>
  <c r="C229" i="1" s="1"/>
  <c r="C298" i="1"/>
  <c r="C328" i="1"/>
  <c r="C347" i="1"/>
  <c r="C420" i="1"/>
  <c r="C431" i="1"/>
  <c r="C436" i="1"/>
  <c r="C439" i="1"/>
  <c r="C344" i="1"/>
  <c r="C374" i="1"/>
  <c r="C349" i="1"/>
  <c r="C368" i="1"/>
  <c r="C379" i="1"/>
  <c r="C433" i="1"/>
  <c r="C466" i="1"/>
  <c r="E708" i="1"/>
  <c r="C471" i="1"/>
  <c r="A436" i="1"/>
  <c r="A244" i="1" s="1"/>
  <c r="E466" i="1"/>
  <c r="E244" i="1" s="1"/>
  <c r="E240" i="1" s="1"/>
  <c r="C264" i="1"/>
  <c r="C283" i="1"/>
  <c r="C294" i="1"/>
  <c r="C313" i="1"/>
  <c r="C291" i="1"/>
  <c r="C310" i="1"/>
  <c r="C455" i="1"/>
  <c r="C443" i="1"/>
  <c r="C296" i="1"/>
  <c r="C326" i="1"/>
  <c r="C418" i="1"/>
  <c r="C429" i="1"/>
  <c r="C453" i="1"/>
  <c r="A708" i="1"/>
  <c r="C485" i="1"/>
  <c r="C582" i="1"/>
  <c r="C593" i="1"/>
  <c r="C601" i="1"/>
  <c r="C609" i="1"/>
  <c r="C617" i="1"/>
  <c r="C625" i="1"/>
  <c r="C652" i="1"/>
  <c r="C660" i="1"/>
  <c r="C706" i="1"/>
  <c r="C482" i="1"/>
  <c r="C501" i="1"/>
  <c r="C544" i="1"/>
  <c r="C649" i="1"/>
  <c r="C684" i="1"/>
  <c r="C695" i="1"/>
  <c r="C711" i="1"/>
  <c r="C479" i="1"/>
  <c r="C490" i="1"/>
  <c r="C517" i="1"/>
  <c r="C525" i="1"/>
  <c r="C533" i="1"/>
  <c r="C560" i="1"/>
  <c r="C568" i="1"/>
  <c r="C630" i="1"/>
  <c r="C638" i="1"/>
  <c r="C673" i="1"/>
  <c r="C692" i="1"/>
  <c r="C627" i="1"/>
  <c r="C662" i="1"/>
  <c r="C689" i="1"/>
  <c r="C521" i="1"/>
  <c r="C529" i="1"/>
  <c r="C556" i="1"/>
  <c r="C564" i="1"/>
  <c r="C666" i="1"/>
  <c r="C704" i="1"/>
  <c r="C499" i="1"/>
  <c r="C542" i="1"/>
  <c r="C577" i="1"/>
  <c r="C588" i="1"/>
  <c r="C647" i="1"/>
  <c r="C709" i="1"/>
  <c r="C469" i="1"/>
  <c r="C477" i="1"/>
  <c r="C488" i="1"/>
  <c r="C515" i="1"/>
  <c r="C523" i="1"/>
  <c r="C531" i="1"/>
  <c r="C558" i="1"/>
  <c r="C566" i="1"/>
  <c r="C585" i="1"/>
  <c r="C636" i="1"/>
  <c r="C671" i="1"/>
  <c r="C679" i="1"/>
  <c r="C714" i="1"/>
  <c r="C713" i="1" s="1"/>
  <c r="A240" i="1" l="1"/>
  <c r="A41" i="1"/>
  <c r="A7" i="1" s="1"/>
  <c r="C86" i="1"/>
  <c r="E41" i="1"/>
  <c r="E7" i="1" s="1"/>
  <c r="B41" i="1"/>
  <c r="B7" i="1" s="1"/>
  <c r="D41" i="1"/>
  <c r="C244" i="1"/>
  <c r="C9" i="1"/>
  <c r="C708" i="1"/>
  <c r="C118" i="1"/>
  <c r="D244" i="1"/>
  <c r="D240" i="1" s="1"/>
  <c r="C67" i="1"/>
  <c r="C150" i="1"/>
  <c r="C17" i="1"/>
  <c r="C16" i="1" s="1"/>
  <c r="C51" i="1"/>
  <c r="D7" i="1" l="1"/>
  <c r="C240" i="1"/>
  <c r="C41" i="1"/>
  <c r="C7" i="1" l="1"/>
</calcChain>
</file>

<file path=xl/sharedStrings.xml><?xml version="1.0" encoding="utf-8"?>
<sst xmlns="http://schemas.openxmlformats.org/spreadsheetml/2006/main" count="2130" uniqueCount="1357">
  <si>
    <t>ޚާއްސަ ބަޖެޓުގެ ތަފުސީލު</t>
  </si>
  <si>
    <t>(އަދަދުތައް ރުފިޔާއިން)</t>
  </si>
  <si>
    <t>ފާސްކުރި</t>
  </si>
  <si>
    <t>ރިވައިޒްކުރި</t>
  </si>
  <si>
    <t>އެކްޗުއަލް</t>
  </si>
  <si>
    <t>ޖުމުލަ</t>
  </si>
  <si>
    <t xml:space="preserve">ސަރުކާރުގެ އައު ސިޔާސަތުތައް </t>
  </si>
  <si>
    <t>S037-001-000-000-000</t>
  </si>
  <si>
    <t>މުސާރައާއި ގުޅޭ ސިޔާސަތުތައް</t>
  </si>
  <si>
    <t>S037-001-001-000-000</t>
  </si>
  <si>
    <t>ޕޭ ހާރމަނައިޒްކުރުމަށް</t>
  </si>
  <si>
    <t>S037-001-001-001-000</t>
  </si>
  <si>
    <t>S037-001-001-001-001</t>
  </si>
  <si>
    <t>އައު ސަރުކާރު ސިޔާސަތުތައް</t>
  </si>
  <si>
    <t>S037-001-002-000-000</t>
  </si>
  <si>
    <t>ފުރަތަމަ 100 ދުވަހުގެ ވައުދުތައް ފުއްދުން</t>
  </si>
  <si>
    <t>S037-001-002-001-000</t>
  </si>
  <si>
    <t>ހިޔާ ފްލެޓް ޓަވަރުތަކުގައި ލިފްޓް ހަރުކުރުން</t>
  </si>
  <si>
    <t>S037-001-002-001-001</t>
  </si>
  <si>
    <t>ކުރީގެ ރައީސުންނަށް ދޭ އިނާޔަތް</t>
  </si>
  <si>
    <t>S037-002-000-000-000</t>
  </si>
  <si>
    <t>S037-002-001-000-000</t>
  </si>
  <si>
    <t>ކުރީގެ ރައީސުންނަށް ލިބޭ ފައިސާގެ އިނާޔަތް</t>
  </si>
  <si>
    <t>S037-002-001-001-000</t>
  </si>
  <si>
    <t>ރައީސުލްޖުމްހޫރިއްޔާ މައުމޫން ޢަބުދުލް ޤައްޔޫމް</t>
  </si>
  <si>
    <t>S037-002-001-001-001</t>
  </si>
  <si>
    <t>ރައީސުލްޖުމްހޫރިއްޔާ މުހައްމަދު ނަޝީދު</t>
  </si>
  <si>
    <t>S037-002-001-001-002</t>
  </si>
  <si>
    <t>ރައީސުލްޖުމްހޫރިއްޔާ އަބްދުﷲ ޔާމީން ޢަބުދުލް ޤައްޔޫމް</t>
  </si>
  <si>
    <t>S037-002-001-001-003</t>
  </si>
  <si>
    <t>ރައީސުލްޖުމްހޫރިއްޔާ އިބްރާހިމް މުޙައްމަދު ސޯލިހު</t>
  </si>
  <si>
    <t>S037-002-001-001-004</t>
  </si>
  <si>
    <t>ކުރީގެ ރައީސުންނަށް ލިބޭ ލިވިންގ އެލަވަންސް</t>
  </si>
  <si>
    <t>S037-002-001-002-000</t>
  </si>
  <si>
    <t>S037-002-001-002-001</t>
  </si>
  <si>
    <t>S037-002-001-002-002</t>
  </si>
  <si>
    <t>ރައީސުލްޖުމްހޫރިއްޔާ މުޙަންމަދު ވަހީދު ޙަސަން މަނިކު</t>
  </si>
  <si>
    <t>S037-002-001-002-003</t>
  </si>
  <si>
    <t>S037-002-001-002-004</t>
  </si>
  <si>
    <t>S037-002-001-002-005</t>
  </si>
  <si>
    <t>ކުރީގެ ރައީސުންނަށް އޮފީސް ހިންގުމަށް ދޭ ފައިސާ</t>
  </si>
  <si>
    <t>S037-002-001-003-000</t>
  </si>
  <si>
    <t>S037-002-001-003-001</t>
  </si>
  <si>
    <t>S037-002-001-003-002</t>
  </si>
  <si>
    <t>S037-002-001-003-003</t>
  </si>
  <si>
    <t>S037-002-001-003-004</t>
  </si>
  <si>
    <t>S037-002-001-003-005</t>
  </si>
  <si>
    <t>ކުރީގެ ރައީސުންނަށް ބޭސްފަރުވާ ކުރުމަށް ދޭ ފައިސާ</t>
  </si>
  <si>
    <t>S037-002-001-004-000</t>
  </si>
  <si>
    <t>S037-002-001-004-001</t>
  </si>
  <si>
    <t>S037-002-001-004-002</t>
  </si>
  <si>
    <t>S037-002-001-004-003</t>
  </si>
  <si>
    <t>S037-002-001-004-004</t>
  </si>
  <si>
    <t>S037-002-001-004-005</t>
  </si>
  <si>
    <t>ދައުލަތުގެ މުއައްސަސާތަކުގެ ޔޫޓިލިޓީ އަދި އާންމު ޚަރަދު</t>
  </si>
  <si>
    <t>S037-003-000-000-000</t>
  </si>
  <si>
    <t>ޔޫޓިލިޓީ ކޮސްޓް</t>
  </si>
  <si>
    <t>S037-003-001-000-000</t>
  </si>
  <si>
    <t>ޔޫޓިލިޓީ ޗާރޖަސް</t>
  </si>
  <si>
    <t>S037-003-001-001-000</t>
  </si>
  <si>
    <t>ދައުލަތުގެ މުއައްސަސާތަކުގެ ކަރަންޓު ބިލު ދެއްކުން</t>
  </si>
  <si>
    <t>S037-003-001-001-001</t>
  </si>
  <si>
    <t>ދައުލަތުގެ މުއައްސަސާތަކުގެ ފެން ބިލު ދެއްކުން</t>
  </si>
  <si>
    <t>S037-003-001-001-002</t>
  </si>
  <si>
    <t>އިންޝުއަރެންސް ހަރަދު</t>
  </si>
  <si>
    <t>S037-003-002-000-000</t>
  </si>
  <si>
    <t>S037-003-002-001-000</t>
  </si>
  <si>
    <t>ދައުލަތުގެ މިނިސްޓަރުންގެ ހެލްތް އިންޝުއަރެންސް</t>
  </si>
  <si>
    <t>S037-003-002-001-002</t>
  </si>
  <si>
    <t>ދައުލަތުގެ ވެހިކަލްސް އެންޑް ވެސެލްސް އިންޝުއަރެންސް</t>
  </si>
  <si>
    <t>S037-003-002-001-003</t>
  </si>
  <si>
    <t>ދައުލަތުން އިއްޒަތް އަރުވާފައިވާ ފަރާތްތަކުގެ ހެލްތް އިންޝުއަރެންސް</t>
  </si>
  <si>
    <t>S037-003-002-001-004</t>
  </si>
  <si>
    <t>ގާނޫނީ އަދި އާންމު އިދާރީ ހަރަދުތައް</t>
  </si>
  <si>
    <t>S037-003-003-000-000</t>
  </si>
  <si>
    <t xml:space="preserve">ދައުލަތުގެ ފަރާތުން ހަޔަރކުރެވޭ ލޯޔަރުންގެ ޚަރަދުތަށް ހަމަޖެއްސުމަށް </t>
  </si>
  <si>
    <t>S037-003-003-001-000</t>
  </si>
  <si>
    <t>S037-003-003-001-001</t>
  </si>
  <si>
    <t>ފައިނޭންސް އަދި ބޭންކް ޗާރޖަސް</t>
  </si>
  <si>
    <t>S037-003-003-002-000</t>
  </si>
  <si>
    <t>ޕީ.އޯ.އެސް ޓާރމިނަލް ފީ އަދި ޕޭމަންޓް ގޭޓްވޭ ފީ</t>
  </si>
  <si>
    <t>S037-003-003-002-001</t>
  </si>
  <si>
    <t>ބޭންކްޗާރޖާއި ކޮމިޝަން</t>
  </si>
  <si>
    <t>S037-003-003-002-002</t>
  </si>
  <si>
    <t>އަހަރީ ސަބްސްކްރިޕްޝަން</t>
  </si>
  <si>
    <t>S037-003-003-003-000</t>
  </si>
  <si>
    <t>އެސް.އޭ.ޕީ ސިސްޓަމުގެ ލައިސަންސް ގަތުން</t>
  </si>
  <si>
    <t>S037-003-003-003-001</t>
  </si>
  <si>
    <t>ކްރެޑިޓް ރޭޓިންގ ފިސްކަލް އެޖެންޓް ފީ</t>
  </si>
  <si>
    <t>S037-003-003-003-002</t>
  </si>
  <si>
    <t>ބްލޫމްބަރގް ޕޯޓަލް އަހަރީ ފީ</t>
  </si>
  <si>
    <t>S037-003-003-003-003</t>
  </si>
  <si>
    <t>މޯލްޑިވްސް ޓޫރިޒަމް ޕްރޮމޯޝަން ޕްރޮގްރާމް</t>
  </si>
  <si>
    <t>S037-003-003-005-000</t>
  </si>
  <si>
    <t>މޯލްޑިވްސް މާކެޓިންގ އެންޑް ޕަބްލިކް ރިލޭޝަންސް ކޯޕަރޭޝަން</t>
  </si>
  <si>
    <t>S037-003-003-005-001</t>
  </si>
  <si>
    <t>ދައުލަތުގެ ބޭނުމަށް ސޮފްޓްވެއަރ އާއި ހާޑްވެއަރ ހޯދުން</t>
  </si>
  <si>
    <t>S037-003-003-006-000</t>
  </si>
  <si>
    <t>ޕަބްލިކް އެކައުންޓިންގ ސިސްޓަމް އެސްއޭޕީ އެސް/4ހަނާ އަށް ބަދަލުކުރުން</t>
  </si>
  <si>
    <t>S037-003-003-006-001</t>
  </si>
  <si>
    <t>ޕަބްލިކް ޕްރޮކިއުމަންޓް ސިސްޓަމްގެ ގޮތުގައި އެސްއޭޕީ އަރީބާ އިމްޕްލިމެންޓްކުރުން</t>
  </si>
  <si>
    <t>S037-003-003-006-002</t>
  </si>
  <si>
    <t>އިންޓަގްރޭޓެޑް ފައިނޭންޝަލް މެނޭޖްމަންޓް އިންފޮމޭޝަން ސިސްޓަމް ތަރައްޤީކޮށް ތަންފީޒުކުރުން</t>
  </si>
  <si>
    <t>S037-003-003-006-003</t>
  </si>
  <si>
    <t>ހަރުމުދާ ހޯދުން</t>
  </si>
  <si>
    <t>S037-003-004-000-000</t>
  </si>
  <si>
    <t>ދައުލަތަށް ބޭނުންވާ ވެހިކަލްސް ހޯދުން</t>
  </si>
  <si>
    <t>S037-003-004-001-000</t>
  </si>
  <si>
    <t>S037-003-004-001-001</t>
  </si>
  <si>
    <t>ދައުލަތުގެ މުއައްސަސާތަކުގެ އޮފީސް އިމާރާތް</t>
  </si>
  <si>
    <t>S037-003-004-002-000</t>
  </si>
  <si>
    <t>ނޭޝަނަލް ޑިޒާސްޓަރ މެނޭޖްމަންޓް އޮތޯރިޓީއަށް ބިން ގަތުން</t>
  </si>
  <si>
    <t>S037-003-004-002-001</t>
  </si>
  <si>
    <t>ސަރުކާރަށް ބިން ގަތުން</t>
  </si>
  <si>
    <t>S037-003-004-002-002</t>
  </si>
  <si>
    <t>ޓްރާންސިޝަން ޕީރިއަޑް މުސާރަ</t>
  </si>
  <si>
    <t>S037-003-006-000-000</t>
  </si>
  <si>
    <t>ޓްރާންސިޝަން ޕީރިއަޑް މުސާރަ - ހައުސިންގ މިނިސްޓްރީގެ ކޯޕަރޭޓް ސްޓާފުން</t>
  </si>
  <si>
    <t>S037-003-006-001-000</t>
  </si>
  <si>
    <t>S037-003-006-001-001</t>
  </si>
  <si>
    <t>ބަޖެޓުގެ ބޭރުން ހިންގާ މުއައްސަސާތަކަށް ފައިސާ ދޫކުރުން</t>
  </si>
  <si>
    <t>S037-004-000-000-000</t>
  </si>
  <si>
    <t>ބަޖެޓުގެ ބޭރުން ހިންގާ މުއައްސަސާތައް</t>
  </si>
  <si>
    <t>S037-004-001-000-000</t>
  </si>
  <si>
    <t>މޯލްޑިވްސް ސިވިލް އޭވިއޭޝަން އޮތޯރިޓީ</t>
  </si>
  <si>
    <t>S037-004-001-001-000</t>
  </si>
  <si>
    <t>S037-004-001-001-001</t>
  </si>
  <si>
    <t>ކެޕިޓަލް މާކެޓް ޑިވެލޮޕްމަންޓް އޮތޯރިޓީ</t>
  </si>
  <si>
    <t>S037-004-001-002-000</t>
  </si>
  <si>
    <t>S037-004-001-002-002</t>
  </si>
  <si>
    <t>މޯލްޑިވްސް ބާ ކައުންސިލް</t>
  </si>
  <si>
    <t>S037-004-001-003-000</t>
  </si>
  <si>
    <t>S037-004-001-003-003</t>
  </si>
  <si>
    <t>އިންސްޓިޓިއުޓް އޮފް ޗާޓަރޑް އެކައުންޓެންޓްސް އޮފް ދަ މޯލްޑިވްސް</t>
  </si>
  <si>
    <t>S037-004-001-004-000</t>
  </si>
  <si>
    <t>S037-004-001-004-004</t>
  </si>
  <si>
    <t>ސަރުކާރު ހިއްސާވާ ކުންފުނިތައް މެދުވެރިކޮށް އާންމު ހިދުމަތް ދިނުން</t>
  </si>
  <si>
    <t>S037-005-000-000-000</t>
  </si>
  <si>
    <t>ސަރުކާރުގެ މީޑިއާ ސަރވިސް</t>
  </si>
  <si>
    <t>S037-005-003-000-000</t>
  </si>
  <si>
    <t>ދައުލަތުގެގެ މީޑިއާ ސަރވިސް</t>
  </si>
  <si>
    <t>S037-005-003-003-000</t>
  </si>
  <si>
    <t>ޕީ.އެސް.އެމް ހިންގުމުގެ ޚަރަދު</t>
  </si>
  <si>
    <t>S037-005-003-003-001</t>
  </si>
  <si>
    <t>ސަރުކާރު ހިއްސާވާ ކުންފުނިތަކުގެ ޚަރަދު މެނޭޖުކުރުމަށް ކުރާ ޓްރާންސްފާރސް</t>
  </si>
  <si>
    <t>S037-005-004-000-000</t>
  </si>
  <si>
    <t>މޯލްޑިވްސް ހައްޖު ކޯޕަރޭޝަން ލިމިޓެޑް</t>
  </si>
  <si>
    <t>S037-005-004-004-000</t>
  </si>
  <si>
    <t>މޯލްޑިވްސް ހައްޖު ކޯޕަރޭޝަންގެ ހިންގުމުގެ ޚަރަދު މެނޭޖުކުރުމަށް ދޭ ފައިސާ</t>
  </si>
  <si>
    <t>S037-005-004-004-001</t>
  </si>
  <si>
    <t>ބިޒްނަސް ސެންޓަރ ކޯޕަރޭޝަން</t>
  </si>
  <si>
    <t>S037-005-004-005-000</t>
  </si>
  <si>
    <t>ބިޒްނަސް ސެންޓަރ ކޯޕަރޭޝަންގެ ހިންގުމުގެ ޚަރަދު މެނޭޖުކުރުމަށް ދޭ ފައިސާ</t>
  </si>
  <si>
    <t>S037-005-004-005-001</t>
  </si>
  <si>
    <t>މޯލްޑިވްސް ފަންޑްސް މެނޭޖްމަންޓް ކޯޕަރޭޝަން ލިމިޓެޑް</t>
  </si>
  <si>
    <t>S037-005-004-007-000</t>
  </si>
  <si>
    <t>އެމް.އެފް.އެމް.ސީގެ ހިންގުމުގެ ޚަރަދު މެނޭޖުކުރުމަށް ދޭ ފައިސާ</t>
  </si>
  <si>
    <t>S037-005-004-007-001</t>
  </si>
  <si>
    <t>ވޭސްޓް މެނޭޖްމަންޓް ކޯޕަރޭޝަން ލިމިޓެޑް</t>
  </si>
  <si>
    <t>S037-005-004-008-000</t>
  </si>
  <si>
    <t>ވެމްކޯގެ ހިންގުމުގެ ޚަރަދު މެނޭޖުކުރުމަށް ދޭ ފައިސާ</t>
  </si>
  <si>
    <t>S037-005-004-008-001</t>
  </si>
  <si>
    <t>އައްޑޫ އިންޓަރނޭޝަނަލް އެއަރޕޯޓް</t>
  </si>
  <si>
    <t>S037-005-004-009-000</t>
  </si>
  <si>
    <t>އޭ.އައި.އޭގެ ހިންގުމުގެ ޚަރަދު މެނޭޖުކުރުމަށް ދޭ ފައިސާ</t>
  </si>
  <si>
    <t>S037-005-004-009-001</t>
  </si>
  <si>
    <t>ރޯޑް ޑިވޮލޮޕްމަންޓް ކޯޕަރޭޝަން</t>
  </si>
  <si>
    <t>S037-005-004-010-000</t>
  </si>
  <si>
    <t>އާރު.ޑީ.ސީގެ ހިންގުމުގެ ޚަރަދު މެނޭޖުކުރުމަށް ދޭ ފައިސާ</t>
  </si>
  <si>
    <t>S037-005-004-010-001</t>
  </si>
  <si>
    <t>ގްރޭޓަރ މާލެ ފައިނޭންޝަލް ޑިސްޓްރިކްޓް ލިމިޓެޑް</t>
  </si>
  <si>
    <t>S037-005-004-015-000</t>
  </si>
  <si>
    <t>ޖީއެމްއެފްޑީގެ ހިންގުމުގެ ޚަރަދު މެނޭޖުކުރުމަށް ދޭ ފައިސާ</t>
  </si>
  <si>
    <t>S037-005-004-015-001</t>
  </si>
  <si>
    <t>މޯލްޑިވްސް ފިޝަރީޒް އެންޑް އޯޝަން ރިސޯސް މާކެޓިންގ އެންޑް ޕްރޮމޯޝަން ކޯޕަރޭޝަން</t>
  </si>
  <si>
    <t>S037-005-004-011-000</t>
  </si>
  <si>
    <t>ފިޝަރީޒް ޕްރޮމޯޝަން ކޯޕަރޭޝަންގެ ހިންގުމުގެ ޚަރަދު މެނޭޖުކުރުމަށް ދޭ ފައިސާ</t>
  </si>
  <si>
    <t>S037-005-004-011-001</t>
  </si>
  <si>
    <t>ސްޓޭޓް ފާމަސިއުޓިކަލް އެންޑް މެޑިކަލް ސަޕްލައި ކޯޕަރޭޝަން ލިމިޓެޑް</t>
  </si>
  <si>
    <t>S037-005-004-016-000</t>
  </si>
  <si>
    <t>އެސް.ޕީ.އެމް.އެސް.ސީގެ ހިންގުމުގެ ޚަރަދު މެނޭޖުކުރުމަށް ދޭ ފައިސާ</t>
  </si>
  <si>
    <t>S037-005-004-016-001</t>
  </si>
  <si>
    <t>ފަހި ދިރިއުޅުން ކޯޕަރޭޝަން ލިމިޓެޑް</t>
  </si>
  <si>
    <t>S037-005-004-013-000</t>
  </si>
  <si>
    <t>އެފް.ޑީ.ސީގެ ހިންގުމުގެ ޚަރަދު މެނޭޖުކުރުމަށް ދޭ ފައިސާ</t>
  </si>
  <si>
    <t>S037-005-004-013-001</t>
  </si>
  <si>
    <t>ޑިވެލޮޕްމަންޓް ބޭންކް އޮފް މޯލްޑިވްސް</t>
  </si>
  <si>
    <t>S037-005-004-012-000</t>
  </si>
  <si>
    <t>ޑީ.ބީ.އެމްގެ ހިންގުމުގެ ޚަރަދު މެނޭޖުކުރުމަށް ދޭ ފައިސާ</t>
  </si>
  <si>
    <t>S037-005-004-012-001</t>
  </si>
  <si>
    <t>އިންފްރާސްޓްރަކްޗަރ ޑިވެލޮޕްމަންޓް ސޮލިއުޝަންސް ކޮމްޕެނީ ލިމިޓެޑް</t>
  </si>
  <si>
    <t>S037-005-004-014-000</t>
  </si>
  <si>
    <t>އައި.ޑީ.އެސް.ސީގެ ހިންގުމުގެ ޚަރަދު މެނޭޖުކުރުމަށް ދޭ ފައިސާ</t>
  </si>
  <si>
    <t>S037-005-004-014-001</t>
  </si>
  <si>
    <t>އެސްއޯއީތަކަށް ހިލޭ އެހީ ދޫކުރުން</t>
  </si>
  <si>
    <t>S037-005-005-000-000</t>
  </si>
  <si>
    <t>މޯލްޑިވްސް ޓްރާންސްޕޯޓް އެންޑް ކޮންޓްރެކްޓިންގ ކޮމްޕެނީ ޕލކ</t>
  </si>
  <si>
    <t>S037-005-005-001-000</t>
  </si>
  <si>
    <t>ޓެކްސީ ލައިން ސާވިސް އަށް ދޭ ހިލޭ އެހީ</t>
  </si>
  <si>
    <t>S037-005-005-001-001</t>
  </si>
  <si>
    <t>އިންޓަރެސްޓް ޚަރަދުތަކާއި ދަރަނި އަނބުރާ ދެއްކުން</t>
  </si>
  <si>
    <t>S037-006-000-000-000</t>
  </si>
  <si>
    <t>ފައިނޭންސް ކޯސްޓު</t>
  </si>
  <si>
    <t>S037-006-001-000-000</t>
  </si>
  <si>
    <t>އިންޓަރެސްޓް ހަރަދު - ކްރެޑިޓަރ ތަކަށް ދެއްކުން</t>
  </si>
  <si>
    <t>S037-006-001-001-000</t>
  </si>
  <si>
    <t>ޓްރެޜަރީ ބޮންޑް (އެމް.އެމް.އޭ)</t>
  </si>
  <si>
    <t>S037-006-001-001-001</t>
  </si>
  <si>
    <t>ޑޮމެސްޓިކް</t>
  </si>
  <si>
    <t>S037-006-001-001-002</t>
  </si>
  <si>
    <t>ބޭރުގެ ބޮންޑް ހޯލްޑަރ</t>
  </si>
  <si>
    <t>S037-006-001-001-003</t>
  </si>
  <si>
    <t>ޕައިޕްލައިން ސެކިއުރިޓީޒް</t>
  </si>
  <si>
    <t>S037-006-001-001-004</t>
  </si>
  <si>
    <t>މަލްޓިލެޓްރަލް</t>
  </si>
  <si>
    <t>S037-006-001-001-005</t>
  </si>
  <si>
    <t>ބައިލެޓްރަލް</t>
  </si>
  <si>
    <t>S037-006-001-001-006</t>
  </si>
  <si>
    <t>ބަޔަރސް ކްރެޑިޓް</t>
  </si>
  <si>
    <t>S037-006-001-001-007</t>
  </si>
  <si>
    <t>ޕައިޕްލައިން ލޯނު</t>
  </si>
  <si>
    <t>S037-006-001-001-008</t>
  </si>
  <si>
    <t>ޕްރައިވެޓް</t>
  </si>
  <si>
    <t>S037-006-001-001-009</t>
  </si>
  <si>
    <t>އެހެނިހެން މާލީ ކޯޕަރޭޝަންތައް</t>
  </si>
  <si>
    <t>S037-006-001-001-010</t>
  </si>
  <si>
    <t>އިންޓަރެސްޓް ހަރަދު - އިންސްޓްރޫމަންޓްސް ތަކަށް ދެއްކުން</t>
  </si>
  <si>
    <t>S037-006-001-002-000</t>
  </si>
  <si>
    <t>ފިކްސްޑް ކޫޕަން ބޮންޑް</t>
  </si>
  <si>
    <t>S037-006-001-002-001</t>
  </si>
  <si>
    <t>ޕެންޝަން އެކްރޫޑް ރައިޓްސް ބޮންޑް</t>
  </si>
  <si>
    <t>S037-006-001-002-002</t>
  </si>
  <si>
    <t>ދިވެހި ރުފިޔާ ޓީ-ބިލް</t>
  </si>
  <si>
    <t>S037-006-001-002-003</t>
  </si>
  <si>
    <t>ޔޫ.އެސް ޑޮލަރ ޓީ-ބިލް (ދިވެހި ރުފިޔާއިން)</t>
  </si>
  <si>
    <t>S037-006-001-002-004</t>
  </si>
  <si>
    <t>އިސްލާމިކް އިންސްޓްރޫމަންޓްސް</t>
  </si>
  <si>
    <t>S037-006-001-002-005</t>
  </si>
  <si>
    <t>ވޭރިއެބަލް ކޫޕަން ބޮންޑު</t>
  </si>
  <si>
    <t>S037-006-001-002-006</t>
  </si>
  <si>
    <t>ދަރަނި އަނބުރާ ދެއްކުން</t>
  </si>
  <si>
    <t>S037-006-002-000-000</t>
  </si>
  <si>
    <t>S037-006-002-001-000</t>
  </si>
  <si>
    <t>S037-006-002-001-003</t>
  </si>
  <si>
    <t>S037-006-002-001-004</t>
  </si>
  <si>
    <t>S037-006-002-001-005</t>
  </si>
  <si>
    <t>S037-006-002-001-006</t>
  </si>
  <si>
    <t>މަލްޓި ލެޓްރަލް</t>
  </si>
  <si>
    <t>S037-006-002-001-007</t>
  </si>
  <si>
    <t>S037-006-002-001-008</t>
  </si>
  <si>
    <t>S037-006-002-001-009</t>
  </si>
  <si>
    <t>S037-006-002-001-010</t>
  </si>
  <si>
    <t>S037-006-002-001-012</t>
  </si>
  <si>
    <t>S037-006-002-001-014</t>
  </si>
  <si>
    <t>ސަބްސިޑީޒް، ވެލްފެއަރ ޚަރަދު އަދި ޓްރާންސްފާ</t>
  </si>
  <si>
    <t>S037-007-000-000-000</t>
  </si>
  <si>
    <t>ޓްރާންސްޕޯޓު ސަބްސިޑީ</t>
  </si>
  <si>
    <t>S037-007-001-000-000</t>
  </si>
  <si>
    <t>S037-007-001-001-000</t>
  </si>
  <si>
    <t>S037-007-001-001-001</t>
  </si>
  <si>
    <t>އިލެކްޓްރިސިޓީ ސަބްސިޑީ</t>
  </si>
  <si>
    <t>S037-007-002-000-000</t>
  </si>
  <si>
    <t>S037-007-002-001-000</t>
  </si>
  <si>
    <t>ރައްޔިތުންނަށް ފޯރުކޮށްދޭ ކަރަންޓު އަގުހެޔޮ ކުރުމަށް (ސްޓެލްކޯ)</t>
  </si>
  <si>
    <t>S037-007-002-001-001</t>
  </si>
  <si>
    <t>ރައްޔިތުންނަށް ފޯރުކޮށްދޭ ކަރަންޓު އަގުހެޔޮ ކުރުމަށް (ފެނަކަ)</t>
  </si>
  <si>
    <t>S037-007-002-001-002</t>
  </si>
  <si>
    <t>ރައްޔިތުންނަށް ފޯރުކޮށްދޭ ކަރަންޓު އަގުހެޔޮ ކުރުމަށް (އެމް.ޑަބްލިއު.އެސް.ސީ)</t>
  </si>
  <si>
    <t>S037-007-002-001-003</t>
  </si>
  <si>
    <t>ފިއުލް ސަބްސިޑީ</t>
  </si>
  <si>
    <t>S037-007-003-000-000</t>
  </si>
  <si>
    <t>S037-007-003-001-000</t>
  </si>
  <si>
    <t>އެސް.ޓި.އޯ އިން ވިއްކާ ތެޔޮ އަގުހެޔޮ ކުރުމަށް</t>
  </si>
  <si>
    <t>S037-007-003-001-001</t>
  </si>
  <si>
    <t>ސްޓޭޕްލް ފުޑް ސަބްސިޑީ</t>
  </si>
  <si>
    <t>S037-007-004-000-000</t>
  </si>
  <si>
    <t>S037-007-004-001-000</t>
  </si>
  <si>
    <t>އެސް.ޓި.އޯ އިން ވިއްކާ ކާޑު އަގުހެޔޮ ކުރުމަށް</t>
  </si>
  <si>
    <t>S037-007-004-001-001</t>
  </si>
  <si>
    <t>މިފްކޯ އިން ދޫކުރާ މަސްދަޅު އަގުހެޔޮ ކުރުމަށް</t>
  </si>
  <si>
    <t>S037-007-004-001-002</t>
  </si>
  <si>
    <t>ވޭސްޓް މެނޭޖްމަންޓް ސަބްސިޑީ</t>
  </si>
  <si>
    <t>S037-007-005-000-000</t>
  </si>
  <si>
    <t>S037-007-005-001-000</t>
  </si>
  <si>
    <t>ވެމްކޯ އިން ފޯރުކޮށްދޭ ހިދުމަތްތަކުގެ އަގުހެޔޮ ކުރުމަށް</t>
  </si>
  <si>
    <t>S037-007-005-001-001</t>
  </si>
  <si>
    <t>ދައުލަތުގެ އާމްދަނީއިން ކުރާ ޓްރާންސްފާތައް</t>
  </si>
  <si>
    <t>S037-007-007-000-000</t>
  </si>
  <si>
    <t>ދައުލަތުގެ އާމްދަނީއިން އެކި ފަރާތްތަކަށް ދިނުމަށް ކަނޑައަޅާ ފައިސާ</t>
  </si>
  <si>
    <t>S037-007-007-001-000</t>
  </si>
  <si>
    <t>S037-007-007-001-001</t>
  </si>
  <si>
    <t>ކައުންސިލްތަކަށް ދިނުމަށް ކަނޑައެޅިފައިވާ މޮޓޯ ވެހިކަލް ލައިސަންސް ފީ</t>
  </si>
  <si>
    <t>S037-007-007-002-000</t>
  </si>
  <si>
    <t>S037-007-007-002-001</t>
  </si>
  <si>
    <t xml:space="preserve">ކައުންސިލްތަކަށް ދިނުމަށް ކަނޑައެޅިފައިވާ މަސްދޯނި ނޫން އެހެނިހެން އުޅަނދުފަހަރުން ނެގޭ ފީ </t>
  </si>
  <si>
    <t>S037-007-007-003-000</t>
  </si>
  <si>
    <t>S037-007-007-003-001</t>
  </si>
  <si>
    <t>ފިޝަރީޒް ސަބްސިޑީ</t>
  </si>
  <si>
    <t>S037-007-008-000-000</t>
  </si>
  <si>
    <t>S037-007-008-001-000</t>
  </si>
  <si>
    <t>މިފްކޯއިން މަސްވެރިންގެ އަތުން ގަންނަ ކަނޑުމަހުގެ އަގު ހިފެހެއްޓުމަށް</t>
  </si>
  <si>
    <t>S037-007-008-001-001</t>
  </si>
  <si>
    <t>ހައުސިންގ ސަބްސިޑީ</t>
  </si>
  <si>
    <t>S037-007-009-000-000</t>
  </si>
  <si>
    <t>S037-007-009-001-000</t>
  </si>
  <si>
    <t>އިޖުތިމާޢީ ބޯހިޔާވަހިކަމުގެ އަގު ހެޔޮކުރުން (އެޗް.ޑީ.ސީ)</t>
  </si>
  <si>
    <t>S037-007-009-001-001</t>
  </si>
  <si>
    <t>ސްވަރޭޖް ސަބްސިޑީ</t>
  </si>
  <si>
    <t>S037-007-010-000-000</t>
  </si>
  <si>
    <t>S037-007-010-001-000</t>
  </si>
  <si>
    <t>ރައްޔިތުންނަށް ފޯރުކޮށްދޭ ނަރުދަމާގެ ހިދުމަތުން ލިބޭ ގެއްލުން ކުޑަކުރުން (ފެނަކަ)</t>
  </si>
  <si>
    <t>S037-007-010-001-001</t>
  </si>
  <si>
    <t xml:space="preserve">ސަރުކާރު ހިއްސާވާ ކުންފުނިތަކަށް ކެޕިޓަލް ދޫކުރުމަށް </t>
  </si>
  <si>
    <t>S037-008-000-000-000</t>
  </si>
  <si>
    <t>S037-008-001-000-000</t>
  </si>
  <si>
    <t>S037-008-001-001-000</t>
  </si>
  <si>
    <t>S037-008-001-001-002</t>
  </si>
  <si>
    <t>މޯލްޑިވްސް ސްޕޯޓްސް ކޯޕަރޭޝަން ލިމިޓެޑް</t>
  </si>
  <si>
    <t>S037-008-001-001-003</t>
  </si>
  <si>
    <t>މޯލްޑިވްސް އިންޓެގްރޭޓެޑް ޓޫރިޒަމް ޑިވެލޮޕްމަންޓް ކޯޕަރޭޝަން</t>
  </si>
  <si>
    <t>S037-008-001-001-004</t>
  </si>
  <si>
    <t>S037-008-001-001-005</t>
  </si>
  <si>
    <t>ކައްދޫ އެއާރޕޯރޓް ކޮމްޕެނީ ލިމިޓެޑް</t>
  </si>
  <si>
    <t>S037-008-001-001-006</t>
  </si>
  <si>
    <t>އާސަންދަ ޕްރައިވެޓް ލިމިޓެޑް</t>
  </si>
  <si>
    <t>S037-008-001-001-007</t>
  </si>
  <si>
    <t>S037-008-001-001-008</t>
  </si>
  <si>
    <t>S037-008-001-001-009</t>
  </si>
  <si>
    <t>އެސް.އެމް.އީ ޑިވެލޮޕްމަންޓް ފައިނޭންސް ކޯޕަރޭޝަން</t>
  </si>
  <si>
    <t>S037-008-001-001-010</t>
  </si>
  <si>
    <t>S037-008-001-001-011</t>
  </si>
  <si>
    <t>S037-008-001-001-012</t>
  </si>
  <si>
    <t>ހައުސިންގ ޑިވެލޮޕްމަންޓް ކޯޕަރޭޝަން</t>
  </si>
  <si>
    <t>S037-008-001-001-013</t>
  </si>
  <si>
    <t>ސްޓޭޓް އިލެކްޓްރިކް ކޮމްޕެނީ ލިމިޓެޑް</t>
  </si>
  <si>
    <t>S037-008-001-001-014</t>
  </si>
  <si>
    <t>އައިލެންޑް އޭވިއޭޝަން ސަރވިސަސް ލިމިޓެޑް</t>
  </si>
  <si>
    <t>S037-008-001-001-015</t>
  </si>
  <si>
    <t>ޓްރޭޑްނެޓް މޯލްޑިވްސް ކޯޕަރޭޝަން</t>
  </si>
  <si>
    <t>S037-008-001-001-016</t>
  </si>
  <si>
    <t>ރީޖަނަލް އެއަރޕޯޓްސް</t>
  </si>
  <si>
    <t>S037-008-001-001-017</t>
  </si>
  <si>
    <t>މޯލްޑިވްސް ޕޯސްޓް ލިމިޓެޑް</t>
  </si>
  <si>
    <t>S037-008-001-001-020</t>
  </si>
  <si>
    <t>S037-008-001-001-022</t>
  </si>
  <si>
    <t>ފެނަކަ ކޯޕަރޭޝަން ލިމިޓެޑް</t>
  </si>
  <si>
    <t>S037-008-001-001-023</t>
  </si>
  <si>
    <t>S037-008-001-001-024</t>
  </si>
  <si>
    <t>ޑިވެލޮޕްމަންޓް ބޭންކް އޮފް މޯލްޑިވްސް ލިމިޓެޑް</t>
  </si>
  <si>
    <t>S037-008-001-001-025</t>
  </si>
  <si>
    <t>މޯލްޑިވްސް ސެންޓަރ ފޯ އިސްލާމިކް ފައިނޭންސް ކޯޕަރޭޝަން</t>
  </si>
  <si>
    <t>S037-008-001-001-026</t>
  </si>
  <si>
    <t>މޯލްޑިވްސް އިންޓަނޭޝަނަލް ފައިނޭންޝަލް ސެންޓަރ އިންކޯޕަރޭޝަން ޕްރައިވެޓް ލިމިޓެޑް</t>
  </si>
  <si>
    <t>S037-008-001-001-027</t>
  </si>
  <si>
    <t>S037-008-001-001-028</t>
  </si>
  <si>
    <t>S037-008-001-001-029</t>
  </si>
  <si>
    <t>S037-008-001-001-030</t>
  </si>
  <si>
    <t>ބައިނަލް އަޤްވާމީ އިދާރާތަކަށް ދޭ ރައުސުލްމާލު</t>
  </si>
  <si>
    <t>S037-009-000-000-000</t>
  </si>
  <si>
    <t>S037-009-001-000-000</t>
  </si>
  <si>
    <t>S037-009-001-001-000</t>
  </si>
  <si>
    <t>އިސްލާމިކް ޑިވެލޮޕްމަންޓް ބޭންކް (އައިޑީބީ)</t>
  </si>
  <si>
    <t>S037-009-001-001-001</t>
  </si>
  <si>
    <t>އިސްލާމިކް ކޯޕަރޭޝަން ފޯ ދަ އިންޝުއަރެންސް އޮފް އިންވެސްޓްމަންޓް އެންޑް އެކްސްޕޯޓް ކްރެޑިޓް (އައިސީއީއައިސީ)</t>
  </si>
  <si>
    <t>S037-009-001-001-002</t>
  </si>
  <si>
    <t>އިންޓަނޭޝަނަލް ޑިވެލޮޕްމަންޓް އެސޯސިއޭޝަން (އައިޑީއޭ)</t>
  </si>
  <si>
    <t>S037-009-001-001-003</t>
  </si>
  <si>
    <t>ޔުނައިޓެޑް ނޭޝަންސް ޑިވެލޮޕްމަންޓް ޕްރޮގްރާމް (ޔޫއެންޑީޕީ)</t>
  </si>
  <si>
    <t>S037-009-001-001-004</t>
  </si>
  <si>
    <t>އޭޝިއަން އިންފްރާސްޓްރަކްޗާ އިންވެސްޓްމަންޓް ބޭންކް (އޭއައިއައިބީ)</t>
  </si>
  <si>
    <t>S037-009-001-001-006</t>
  </si>
  <si>
    <t>އިސްލާމިކް ސޮލިޑަރިޓީ ފަންޑް ފޯ ޑިވެލޮޕްމަންޓް (އައިއެސްއެފްޑީ)</t>
  </si>
  <si>
    <t>S037-009-001-001-007</t>
  </si>
  <si>
    <t>އިންޓަނޭޝަނަލް އިސްލާމިކް ޓްރޭޑް ފައިނޭންސް ކޯޕަރޭޝަން (އައިޓީއެފްސީ)</t>
  </si>
  <si>
    <t>S037-009-001-001-008</t>
  </si>
  <si>
    <t>ކޮމަންވެލްތު ފަންޑް ފޯ ޓެކްނިކަލް ކޯޕަރޭޝަން (ސީއެފްޓީސީ)</t>
  </si>
  <si>
    <t>S037-009-001-001-010</t>
  </si>
  <si>
    <t>އިންޓަނޭޝަނަލް ފައިނޭންސް ކޯޕަރޭޝަން (އައިއެފްސީ)</t>
  </si>
  <si>
    <t>S037-009-001-001-012</t>
  </si>
  <si>
    <t>ސައުތު އޭޝިއާ ރީޖަނަލް ޓްރޭނިން އެންޑް ޓެކްނިކަލް އެސިސްޓެންސް ސެންޓަރ (ސާރޓެކް)</t>
  </si>
  <si>
    <t>S037-009-001-001-013</t>
  </si>
  <si>
    <t>އިސްލާމިކް އެޑިއުކޭޝަނަލް، ސައިންޓިފިކް އެންޑް ކަލްޗަރަލް އޯގަނައިޒޭޝަން (އައިސްކޯ)</t>
  </si>
  <si>
    <t>S037-009-001-001-014</t>
  </si>
  <si>
    <t>އިންޓަނޭޝަނަލް ފަންޑް ފޯ އެގްރިކަލްޗަރަލް ޑިވެލޮޕްމަންޓް (އައިއެފްއޭޑީ)</t>
  </si>
  <si>
    <t>S037-009-001-001-015</t>
  </si>
  <si>
    <t>ކޮންޓިންޖެންސީ އަދި ޕްރޮވިޜަން</t>
  </si>
  <si>
    <t>S037-010-000-000-000</t>
  </si>
  <si>
    <t>ޤަޟިއްޔާތަކާއި ގުޅިގެން ނުވަތަ ސެޓްލްމަންޓްގެ ގޮތުގައި ދޫކުރާ ފައިސާ</t>
  </si>
  <si>
    <t>S037-010-001-000-000</t>
  </si>
  <si>
    <t>S037-010-001-001-000</t>
  </si>
  <si>
    <t>S037-010-001-001-001</t>
  </si>
  <si>
    <t>ބަޖެޓު ކޮންޓިންޖެންސީ</t>
  </si>
  <si>
    <t>S037-010-002-000-000</t>
  </si>
  <si>
    <t>S037-010-002-001-000</t>
  </si>
  <si>
    <t>S037-010-002-001-002</t>
  </si>
  <si>
    <t>ޓްރެޜަރީ ލޯނު ދޫކުރުން</t>
  </si>
  <si>
    <t>S037-011-000-000-000</t>
  </si>
  <si>
    <t>S037-011-007-000-000</t>
  </si>
  <si>
    <t>އެސް.އެމް.އީ އިމްޕެކްޓް ފަންޑް</t>
  </si>
  <si>
    <t>S037-011-007-001-000</t>
  </si>
  <si>
    <t>S037-011-007-001-001</t>
  </si>
  <si>
    <t>ހިލޭ އެހީ ދޫކުރުން</t>
  </si>
  <si>
    <t>S037-012-000-000-000</t>
  </si>
  <si>
    <t>ލޯކަލް ކައުންސިލްތަކަށް ކޮންޑިޝަނަލް ގްރާންޓް ދިނުން</t>
  </si>
  <si>
    <t>S037-012-002-000-000</t>
  </si>
  <si>
    <t>ކ.ގުރައިދޫ ކައުންސިލް</t>
  </si>
  <si>
    <t>S037-012-002-003-000</t>
  </si>
  <si>
    <t>ބަޖެޓް ސަޕޯޓް</t>
  </si>
  <si>
    <t>S037-012-002-003-001</t>
  </si>
  <si>
    <t>ލޯކަލް ކައުންސިލްތަކަށް ބްލޮކް ގްރާންޓް ދިނުން</t>
  </si>
  <si>
    <t>S037-012-003-000-000</t>
  </si>
  <si>
    <t>މާލޭ ސިޓީ ކައުންސިލް</t>
  </si>
  <si>
    <t>S037-012-003-001-000</t>
  </si>
  <si>
    <t>މާލޭ ސިޓީ ކައުންސިލް - ބްލޮކް ގްރާންޓް</t>
  </si>
  <si>
    <t>S037-012-003-001-001</t>
  </si>
  <si>
    <t>މާލޭ ސިޓީ ކައުންސިލް - ކޮންޑިޝަނަލް ގްރާންޓް</t>
  </si>
  <si>
    <t>S037-012-003-001-002</t>
  </si>
  <si>
    <t>އައްޑޫ ސިޓީ ކައުންސިލް</t>
  </si>
  <si>
    <t>S037-012-003-002-000</t>
  </si>
  <si>
    <t>އައްޑޫ ސިޓީ ކައުންސިލް - ބްލޮކް ގްރާންޓް</t>
  </si>
  <si>
    <t>S037-012-003-002-001</t>
  </si>
  <si>
    <t>ފުވައްމުލަކު ސިޓީ ކައުންސިލް</t>
  </si>
  <si>
    <t>S037-012-003-003-000</t>
  </si>
  <si>
    <t>ފުވައްމުލަކު ސިޓީ ކައުންސިލް - ބްލޮކް ގްރާންޓް</t>
  </si>
  <si>
    <t>S037-012-003-003-001</t>
  </si>
  <si>
    <t xml:space="preserve">ކުޅުދުއްފުށީ ސިޓީ ކައުންސިލް </t>
  </si>
  <si>
    <t>S037-012-003-004-000</t>
  </si>
  <si>
    <t>ކުޅުދުއްފުށީ ސިޓީ ކައުންސިލް  - ބްލޮކް ގްރާންޓް</t>
  </si>
  <si>
    <t>S037-012-003-004-001</t>
  </si>
  <si>
    <t>ކުޅުދުއްފުށީ ސިޓީ ކައުންސިލް - ކޮންޑިޝަނަލް ގްރާންޓް</t>
  </si>
  <si>
    <t>S037-012-003-004-002</t>
  </si>
  <si>
    <t xml:space="preserve">ތިނަދޫ ސިޓީ ކައުންސިލް </t>
  </si>
  <si>
    <t>S037-012-003-005-000</t>
  </si>
  <si>
    <t>ތިނަދޫ ސިޓީ ކައުންސިލް  - ބްލޮކް ގްރާންޓް</t>
  </si>
  <si>
    <t>S037-012-003-005-001</t>
  </si>
  <si>
    <t>ތިލަދުންމަތީ އުތުރުބުރީ އަތޮޅު ކައުންސިލް</t>
  </si>
  <si>
    <t>S037-012-003-006-000</t>
  </si>
  <si>
    <t>ތިލަދުންމަތީ އުތުރުބުރީ އަތޮޅު ކައުންސިލް - ބްލޮކް ގްރާންޓް</t>
  </si>
  <si>
    <t>S037-012-003-006-001</t>
  </si>
  <si>
    <t xml:space="preserve">ތިލަދުންމަތީ އުތުރުބުރީ ތުރާކުނު ކައުންސިލް </t>
  </si>
  <si>
    <t>S037-012-003-007-000</t>
  </si>
  <si>
    <t>ތިލަދުންމަތީ އުތުރުބުރީ ތުރާކުނު ކައުންސިލް  - ބްލޮކް ގްރާންޓް</t>
  </si>
  <si>
    <t>S037-012-003-007-001</t>
  </si>
  <si>
    <t>ތިލަދުންމަތީ އުތުރުބުރީ ތުރާކުނު ކައުންސިލް - ކޮންޑިޝަނަލް ގްރާންޓް</t>
  </si>
  <si>
    <t>S037-012-003-007-002</t>
  </si>
  <si>
    <t xml:space="preserve">ތިލަދުންމަތީ އުތުރުބުރީ އުލިގަމު ކައުންސިލް </t>
  </si>
  <si>
    <t>S037-012-003-008-000</t>
  </si>
  <si>
    <t>ތިލަދުންމަތީ އުތުރުބުރީ އުލިގަމު ކައުންސިލް  - ބްލޮކް ގްރާންޓް</t>
  </si>
  <si>
    <t>S037-012-003-008-001</t>
  </si>
  <si>
    <t xml:space="preserve">ތިލަދުންމަތީ އުތުރުބުރީ މޮޅަދޫ ކައުންސިލް </t>
  </si>
  <si>
    <t>S037-012-003-009-000</t>
  </si>
  <si>
    <t>ތިލަދުންމަތީ އުތުރުބުރީ މޮޅަދޫ ކައުންސިލް  - ބްލޮކް ގްރާންޓް</t>
  </si>
  <si>
    <t>S037-012-003-009-001</t>
  </si>
  <si>
    <t>ތިލަދުންމަތީ އުތުރުބުރީ މޮޅަދޫ ކައުންސިލް - ކޮންޑިޝަނަލް ގްރާންޓް</t>
  </si>
  <si>
    <t>S037-012-003-009-002</t>
  </si>
  <si>
    <t xml:space="preserve">ތިލަދުންމަތީ އުތުރުބުރީ ހޯރަފުށި ކައުންސިލް </t>
  </si>
  <si>
    <t>S037-012-003-010-000</t>
  </si>
  <si>
    <t>ތިލަދުންމަތީ އުތުރުބުރީ ހޯރަފުށި ކައުންސިލް  - ބްލޮކް ގްރާންޓް</t>
  </si>
  <si>
    <t>S037-012-003-010-001</t>
  </si>
  <si>
    <t xml:space="preserve">ތިލަދުންމަތީ އުތުރުބުރީ އިހަވަންދޫ ކައުންސިލް </t>
  </si>
  <si>
    <t>S037-012-003-011-000</t>
  </si>
  <si>
    <t>ތިލަދުންމަތީ އުތުރުބުރީ އިހަވަންދޫ ކައުންސިލް  - ބްލޮކް ގްރާންޓް</t>
  </si>
  <si>
    <t>S037-012-003-011-001</t>
  </si>
  <si>
    <t xml:space="preserve">ތިލަދުންމަތީ އުތުރުބުރީ ކެލާ ކައުންސިލް </t>
  </si>
  <si>
    <t>S037-012-003-012-000</t>
  </si>
  <si>
    <t>ތިލަދުންމަތީ އުތުރުބުރީ ކެލާ ކައުންސިލް  - ބްލޮކް ގްރާންޓް</t>
  </si>
  <si>
    <t>S037-012-003-012-001</t>
  </si>
  <si>
    <t xml:space="preserve">ތިލަދުންމަތީ އުތުރުބުރީ ވަށަފަރު ކައުންސިލް </t>
  </si>
  <si>
    <t>S037-012-003-013-000</t>
  </si>
  <si>
    <t>ތިލަދުންމަތީ އުތުރުބުރީ ވަށަފަރު ކައުންސިލް  - ބްލޮކް ގްރާންޓް</t>
  </si>
  <si>
    <t>S037-012-003-013-001</t>
  </si>
  <si>
    <t>ތިލަދުންމަތީ އުތުރުބުރީ ވަށަފަރު ކައުންސިލް - ކޮންޑިޝަނަލް ގްރާންޓް</t>
  </si>
  <si>
    <t>S037-012-003-013-002</t>
  </si>
  <si>
    <t xml:space="preserve">ތިލަދުންމަތީ އުތުރުބުރީ ދިއްދޫ ކައުންސިލް </t>
  </si>
  <si>
    <t>S037-012-003-014-000</t>
  </si>
  <si>
    <t>ތިލަދުންމަތީ އުތުރުބުރީ ދިއްދޫ ކައުންސިލް  - ބްލޮކް ގްރާންޓް</t>
  </si>
  <si>
    <t>S037-012-003-014-001</t>
  </si>
  <si>
    <t xml:space="preserve">ތިލަދުންމަތީ އުތުރުބުރީ ފިއްލަދޫ ކައުންސިލް </t>
  </si>
  <si>
    <t>S037-012-003-015-000</t>
  </si>
  <si>
    <t>ތިލަދުންމަތީ އުތުރުބުރީ ފިއްލަދޫ ކައުންސިލް  - ބްލޮކް ގްރާންޓް</t>
  </si>
  <si>
    <t>S037-012-003-015-001</t>
  </si>
  <si>
    <t>ތިލަދުންމަތީ އުތުރުބުރީ ފިއްލަދޫ ކައުންސިލް - ކޮންޑިޝަނަލް ގްރާންޓް</t>
  </si>
  <si>
    <t>S037-012-003-015-002</t>
  </si>
  <si>
    <t xml:space="preserve">ތިލަދުންމަތީ އުތުރުބުރީ މާރަންދޫ ކައުންސިލް </t>
  </si>
  <si>
    <t>S037-012-003-016-000</t>
  </si>
  <si>
    <t>ތިލަދުންމަތީ އުތުރުބުރީ މާރަންދޫ ކައުންސިލް  - ބްލޮކް ގްރާންޓް</t>
  </si>
  <si>
    <t>S037-012-003-016-001</t>
  </si>
  <si>
    <t xml:space="preserve">ތިލަދުންމަތީ އުތުރުބުރީ ތަކަންދޫ ކައުންސިލް </t>
  </si>
  <si>
    <t>S037-012-003-017-000</t>
  </si>
  <si>
    <t>ތިލަދުންމަތީ އުތުރުބުރީ ތަކަންދޫ ކައުންސިލް  - ބްލޮކް ގްރާންޓް</t>
  </si>
  <si>
    <t>S037-012-003-017-001</t>
  </si>
  <si>
    <t>ތިލަދުންމަތީ އުތުރުބުރީ ތަކަންދޫ ކައުންސިލް - ކޮންޑިޝަނަލް ގްރާންޓް</t>
  </si>
  <si>
    <t>S037-012-003-017-002</t>
  </si>
  <si>
    <t xml:space="preserve">ތިލަދުންމަތީ އުތުރުބުރީ އުތީމު ކައުންސިލް </t>
  </si>
  <si>
    <t>S037-012-003-018-000</t>
  </si>
  <si>
    <t>ތިލަދުންމަތީ އުތުރުބުރީ އުތީމު ކައުންސިލް  - ބްލޮކް ގްރާންޓް</t>
  </si>
  <si>
    <t>S037-012-003-018-001</t>
  </si>
  <si>
    <t xml:space="preserve">ތިލަދުންމަތީ އުތުރުބުރީ މުރައިދޫ ކައުންސިލް </t>
  </si>
  <si>
    <t>S037-012-003-019-000</t>
  </si>
  <si>
    <t>ތިލަދުންމަތީ އުތުރުބުރީ މުރައިދޫ ކައުންސިލް  - ބްލޮކް ގްރާންޓް</t>
  </si>
  <si>
    <t>S037-012-003-019-001</t>
  </si>
  <si>
    <t>ތިލަދުންމަތީ އުތުރުބުރީ މުރައިދޫ ކައުންސިލް - ކޮންޑިޝަނަލް ގްރާންޓް</t>
  </si>
  <si>
    <t>S037-012-003-019-002</t>
  </si>
  <si>
    <t xml:space="preserve">ތިލަދުންމަތީ އުތުރުބުރީ ބާރަށު ކައުންސިލް </t>
  </si>
  <si>
    <t>S037-012-003-020-000</t>
  </si>
  <si>
    <t>ތިލަދުންމަތީ އުތުރުބުރީ ބާރަށު ކައުންސިލް  - ބްލޮކް ގްރާންޓް</t>
  </si>
  <si>
    <t>S037-012-003-020-001</t>
  </si>
  <si>
    <t>ތިލަދުންމަތީ އުތުރުބުރީ ބާރަށު ކައުންސިލް - ކޮންޑިޝަނަލް ގްރާންޓް</t>
  </si>
  <si>
    <t>S037-012-003-020-002</t>
  </si>
  <si>
    <t>ތިލަދުންމަތީ ދެކުނުބުރީ އަތޮޅު ކައުންސިލް</t>
  </si>
  <si>
    <t>S037-012-003-021-000</t>
  </si>
  <si>
    <t>ތިލަދުންމަތީ ދެކުނުބުރީ އަތޮޅު ކައުންސިލް - ބްލޮކް ގްރާންޓް</t>
  </si>
  <si>
    <t>S037-012-003-021-001</t>
  </si>
  <si>
    <t xml:space="preserve">ތިލަދުންމަތީ ދެކުނުބުރީ ހަނިމާދޫ ކައުންސިލް </t>
  </si>
  <si>
    <t>S037-012-003-022-000</t>
  </si>
  <si>
    <t>ތިލަދުންމަތީ ދެކުނުބުރީ ހަނިމާދޫ ކައުންސިލް  - ބްލޮކް ގްރާންޓް</t>
  </si>
  <si>
    <t>S037-012-003-022-001</t>
  </si>
  <si>
    <t xml:space="preserve">ތިލަދުންމަތީ ދެކުނުބުރީ ފިނޭ ކައުންސިލް </t>
  </si>
  <si>
    <t>S037-012-003-023-000</t>
  </si>
  <si>
    <t>ތިލަދުންމަތީ ދެކުނުބުރީ ފިނޭ ކައުންސިލް  - ބްލޮކް ގްރާންޓް</t>
  </si>
  <si>
    <t>S037-012-003-023-001</t>
  </si>
  <si>
    <t xml:space="preserve">ތިލަދުންމަތީ ދެކުނުބުރީ ނައިވާދޫ ކައުންސިލް </t>
  </si>
  <si>
    <t>S037-012-003-024-000</t>
  </si>
  <si>
    <t>ތިލަދުންމަތީ ދެކުނުބުރީ ނައިވާދޫ ކައުންސިލް  - ބްލޮކް ގްރާންޓް</t>
  </si>
  <si>
    <t>S037-012-003-024-001</t>
  </si>
  <si>
    <t>ތިލަދުންމަތީ ދެކުނުބުރީ ނައިވާދޫ ކައުންސިލް - ކޮންޑިޝަނަލް ގްރާންޓް</t>
  </si>
  <si>
    <t>S037-012-003-024-002</t>
  </si>
  <si>
    <t xml:space="preserve">ތިލަދުންމަތީ ދެކުނުބުރީ ހިރިމަރަދޫ ކައުންސިލް </t>
  </si>
  <si>
    <t>S037-012-003-025-000</t>
  </si>
  <si>
    <t>ތިލަދުންމަތީ ދެކުނުބުރީ ހިރިމަރަދޫ ކައުންސިލް  - ބްލޮކް ގްރާންޓް</t>
  </si>
  <si>
    <t>S037-012-003-025-001</t>
  </si>
  <si>
    <t xml:space="preserve">ތިލަދުންމަތީ ދެކުނުބުރީ ނޮޅިވަރަންފަރު ކައުންސިލް </t>
  </si>
  <si>
    <t>S037-012-003-026-000</t>
  </si>
  <si>
    <t>ތިލަދުންމަތީ ދެކުނުބުރީ ނޮޅިވަރަންފަރު ކައުންސިލް  - ބްލޮކް ގްރާންޓް</t>
  </si>
  <si>
    <t>S037-012-003-026-001</t>
  </si>
  <si>
    <t xml:space="preserve">ތިލަދުންމަތީ ދެކުނުބުރީ ނެއްލައިދޫ ކައުންސިލް </t>
  </si>
  <si>
    <t>S037-012-003-027-000</t>
  </si>
  <si>
    <t>ތިލަދުންމަތީ ދެކުނުބުރީ ނެއްލައިދޫ ކައުންސިލް  - ބްލޮކް ގްރާންޓް</t>
  </si>
  <si>
    <t>S037-012-003-027-001</t>
  </si>
  <si>
    <t>ތިލަދުންމަތީ ދެކުނުބުރީ ނެއްލައިދޫ ކައުންސިލް - ކޮންޑިޝަނަލް ގްރާންޓް</t>
  </si>
  <si>
    <t>S037-012-003-027-002</t>
  </si>
  <si>
    <t xml:space="preserve">ތިލަދުންމަތީ ދެކުނުބުރީ ނޮޅިވަރަމު ކައުންސިލް </t>
  </si>
  <si>
    <t>S037-012-003-028-000</t>
  </si>
  <si>
    <t>ތިލަދުންމަތީ ދެކުނުބުރީ ނޮޅިވަރަމު ކައުންސިލް  - ބްލޮކް ގްރާންޓް</t>
  </si>
  <si>
    <t>S037-012-003-028-001</t>
  </si>
  <si>
    <t>ތިލަދުންމަތީ ދެކުނުބުރީ ނޮޅިވަރަމު ކައުންސިލް - ކޮންޑިޝަނަލް ގްރާންޓް</t>
  </si>
  <si>
    <t>S037-012-003-028-002</t>
  </si>
  <si>
    <t xml:space="preserve">ތިލަދުންމަތީ ދެކުނުބުރީ ކުރިނބީ ކައުންސިލް </t>
  </si>
  <si>
    <t>S037-012-003-029-000</t>
  </si>
  <si>
    <t>ތިލަދުންމަތީ ދެކުނުބުރީ ކުރިނބީ ކައުންސިލް  - ބްލޮކް ގްރާންޓް</t>
  </si>
  <si>
    <t>S037-012-003-029-001</t>
  </si>
  <si>
    <t>ތިލަދުންމަތީ ދެކުނުބުރީ ކުރިނބީ ކައުންސިލް - ކޮންޑިޝަނަލް ގްރާންޓް</t>
  </si>
  <si>
    <t>S037-012-003-029-002</t>
  </si>
  <si>
    <t xml:space="preserve">ތިލަދުންމަތީ ދެކުނުބުރީ ކުމުންދޫ ކައުންސިލް  </t>
  </si>
  <si>
    <t>S037-012-003-030-000</t>
  </si>
  <si>
    <t>ތިލަދުންމަތީ ދެކުނުބުރީ ކުމުންދޫ ކައުންސިލް   - ބްލޮކް ގްރާންޓް</t>
  </si>
  <si>
    <t>S037-012-003-030-001</t>
  </si>
  <si>
    <t xml:space="preserve">ތިލަދުންމަތީ ދެކުނުބުރީ ނޭކުރެންދޫ ކައުންސިލް </t>
  </si>
  <si>
    <t>S037-012-003-031-000</t>
  </si>
  <si>
    <t>ތިލަދުންމަތީ ދެކުނުބުރީ ނޭކުރެންދޫ ކައުންސިލް  - ބްލޮކް ގްރާންޓް</t>
  </si>
  <si>
    <t>S037-012-003-031-001</t>
  </si>
  <si>
    <t>ތިލަދުންމަތީ ދެކުނުބުރީ ނޭކުރެންދޫ ކައުންސިލް - ކޮންޑިޝަނަލް ގްރާންޓް</t>
  </si>
  <si>
    <t>S037-012-003-031-002</t>
  </si>
  <si>
    <t xml:space="preserve">ތިލަދުންމަތީ ދެކުނުބުރީ ވައިކަރަދޫ ކައުންސިލް </t>
  </si>
  <si>
    <t>S037-012-003-032-000</t>
  </si>
  <si>
    <t>ތިލަދުންމަތީ ދެކުނުބުރީ ވައިކަރަދޫ ކައުންސިލް  - ބްލޮކް ގްރާންޓް</t>
  </si>
  <si>
    <t>S037-012-003-032-001</t>
  </si>
  <si>
    <t>ތިލަދުންމަތީ ދެކުނުބުރީ ވައިކަރަދޫ ކައުންސިލް - ކޮންޑިޝަނަލް ގްރާންޓް</t>
  </si>
  <si>
    <t>S037-012-003-032-002</t>
  </si>
  <si>
    <t xml:space="preserve">ތިލަދުންމަތީ ދެކުނުބުރީ މަކުނުދޫ ކައުންސިލް </t>
  </si>
  <si>
    <t>S037-012-003-033-000</t>
  </si>
  <si>
    <t>ތިލަދުންމަތީ ދެކުނުބުރީ މަކުނުދޫ ކައުންސިލް  - ބްލޮކް ގްރާންޓް</t>
  </si>
  <si>
    <t>S037-012-003-033-001</t>
  </si>
  <si>
    <t>މިލަދުންމަޑުލު އުތުރުބުރީ އަތޮޅު ކައުންސިލް</t>
  </si>
  <si>
    <t>S037-012-003-034-000</t>
  </si>
  <si>
    <t>މިލަދުންމަޑުލު އުތުރުބުރީ އަތޮޅު ކައުންސިލް - ބްލޮކް ގްރާންޓް</t>
  </si>
  <si>
    <t>S037-012-003-034-001</t>
  </si>
  <si>
    <t>މިލަދުންމަޑުލު އުތުރުބުރީ ކަނޑިތީމު ކައުންސިލް</t>
  </si>
  <si>
    <t>S037-012-003-035-000</t>
  </si>
  <si>
    <t>މިލަދުންމަޑުލު އުތުރުބުރީ ކަނޑިތީމު ކައުންސިލް - ބްލޮކް ގްރާންޓް</t>
  </si>
  <si>
    <t>S037-012-003-035-001</t>
  </si>
  <si>
    <t>މިލަދުންމަޑުލު އުތުރުބުރީ ކަނޑިތީމު ކައުންސިލް - ކޮންޑިޝަނަލް ގްރާންޓް</t>
  </si>
  <si>
    <t>S037-012-003-035-002</t>
  </si>
  <si>
    <t>މިލަދުންމަޑުލު އުތުރުބުރީ ނޫމަރާ ކައުންސިލް</t>
  </si>
  <si>
    <t>S037-012-003-036-000</t>
  </si>
  <si>
    <t>މިލަދުންމަޑުލު އުތުރުބުރީ ނޫމަރާ ކައުންސިލް - ބްލޮކް ގްރާންޓް</t>
  </si>
  <si>
    <t>S037-012-003-036-001</t>
  </si>
  <si>
    <t>މިލަދުންމަޑުލު އުތުރުބުރީ ގޮއިދޫ ކައުންސިލް</t>
  </si>
  <si>
    <t>S037-012-003-037-000</t>
  </si>
  <si>
    <t>މިލަދުންމަޑުލު އުތުރުބުރީ ގޮއިދޫ ކައުންސިލް - ބްލޮކް ގްރާންޓް</t>
  </si>
  <si>
    <t>S037-012-003-037-001</t>
  </si>
  <si>
    <t>މިލަދުންމަޑުލު އުތުރުބުރީ ފޭދޫ ކައުންސިލް</t>
  </si>
  <si>
    <t>S037-012-003-038-000</t>
  </si>
  <si>
    <t>މިލަދުންމަޑުލު އުތުރުބުރީ ފޭދޫ ކައުންސިލް - ބްލޮކް ގްރާންޓް</t>
  </si>
  <si>
    <t>S037-012-003-038-001</t>
  </si>
  <si>
    <t>މިލަދުންމަޑުލު އުތުރުބުރީ ފީވަކު ކައުންސިލް</t>
  </si>
  <si>
    <t>S037-012-003-039-000</t>
  </si>
  <si>
    <t>މިލަދުންމަޑުލު އުތުރުބުރީ ފީވަކު ކައުންސިލް - ބްލޮކް ގްރާންޓް</t>
  </si>
  <si>
    <t>S037-012-003-039-001</t>
  </si>
  <si>
    <t>މިލަދުންމަޑުލު އުތުރުބުރީ ބިލެއްފަހީ ކައުންސިލް</t>
  </si>
  <si>
    <t>S037-012-003-040-000</t>
  </si>
  <si>
    <t>މިލަދުންމަޑުލު އުތުރުބުރީ ބިލެއްފަހީ ކައުންސިލް - ބްލޮކް ގްރާންޓް</t>
  </si>
  <si>
    <t>S037-012-003-040-001</t>
  </si>
  <si>
    <t>މިލަދުންމަޑުލު އުތުރުބުރީ ބިލެއްފަހީ ކައުންސިލް - ކޮންޑިޝަނަލް ގްރާންޓް</t>
  </si>
  <si>
    <t>S037-012-003-040-002</t>
  </si>
  <si>
    <t>މިލަދުންމަޑުލު އުތުރުބުރީ ފޯކައިދޫ ކައުންސިލް</t>
  </si>
  <si>
    <t>S037-012-003-041-000</t>
  </si>
  <si>
    <t>މިލަދުންމަޑުލު އުތުރުބުރީ ފޯކައިދޫ ކައުންސިލް - ބްލޮކް ގްރާންޓް</t>
  </si>
  <si>
    <t>S037-012-003-041-001</t>
  </si>
  <si>
    <t>މިލަދުންމަޑުލު އުތުރުބުރީ ނަރުދޫ ކައުންސިލް</t>
  </si>
  <si>
    <t>S037-012-003-042-000</t>
  </si>
  <si>
    <t>މިލަދުންމަޑުލު އުތުރުބުރީ ނަރުދޫ ކައުންސިލް - ބްލޮކް ގްރާންޓް</t>
  </si>
  <si>
    <t>S037-012-003-042-001</t>
  </si>
  <si>
    <t>މިލަދުންމަޑުލު އުތުރުބުރީ ނަރުދޫ ކައުންސިލް - ކޮންޑިޝަނަލް ގްރާންޓް</t>
  </si>
  <si>
    <t>S037-012-003-042-002</t>
  </si>
  <si>
    <t>މިލަދުންމަޑުލު އުތުރުބުރީ މަރޮށި ކައުންސިލް</t>
  </si>
  <si>
    <t>S037-012-003-043-000</t>
  </si>
  <si>
    <t>މިލަދުންމަޑުލު އުތުރުބުރީ މަރޮށި ކައުންސިލް - ބްލޮކް ގްރާންޓް</t>
  </si>
  <si>
    <t>S037-012-003-043-001</t>
  </si>
  <si>
    <t>މިލަދުންމަޑުލު އުތުރުބުރީ ޅައިމަގު ކައުންސިލް</t>
  </si>
  <si>
    <t>S037-012-003-044-000</t>
  </si>
  <si>
    <t>މިލަދުންމަޑުލު އުތުރުބުރީ ޅައިމަގު ކައުންސިލް - ބްލޮކް ގްރާންޓް</t>
  </si>
  <si>
    <t>S037-012-003-044-001</t>
  </si>
  <si>
    <t>މިލަދުންމަޑުލު އުތުރުބުރީ ޅައިމަގު ކައުންސިލް - ކޮންޑިޝަނަލް ގްރާންޓް</t>
  </si>
  <si>
    <t>S037-012-003-044-002</t>
  </si>
  <si>
    <t>މިލަދުންމަޑުލު އުތުރުބުރީ ކޮމަންޑޫ ކައުންސިލް</t>
  </si>
  <si>
    <t>S037-012-003-045-000</t>
  </si>
  <si>
    <t>މިލަދުންމަޑުލު އުތުރުބުރީ ކޮމަންޑޫ ކައުންސިލް - ބްލޮކް ގްރާންޓް</t>
  </si>
  <si>
    <t>S037-012-003-045-001</t>
  </si>
  <si>
    <t>މިލަދުންމަޑުލު އުތުރުބުރީ މާއުނގޫދޫ ކައުންސިލް</t>
  </si>
  <si>
    <t>S037-012-003-046-000</t>
  </si>
  <si>
    <t>މިލަދުންމަޑުލު އުތުރުބުރީ މާއުނގޫދޫ ކައުންސިލް - ބްލޮކް ގްރާންޓް</t>
  </si>
  <si>
    <t>S037-012-003-046-001</t>
  </si>
  <si>
    <t>މިލަދުންމަޑުލު އުތުރުބުރީ ފުނަދޫ ކައުންސިލް</t>
  </si>
  <si>
    <t>S037-012-003-047-000</t>
  </si>
  <si>
    <t>މިލަދުންމަޑުލު އުތުރުބުރީ ފުނަދޫ ކައުންސިލް - ބްލޮކް ގްރާންޓް</t>
  </si>
  <si>
    <t>S037-012-003-047-001</t>
  </si>
  <si>
    <t>މިލަދުންމަޑުލު އުތުރުބުރީ މިލަންދޫ ކައުންސިލް</t>
  </si>
  <si>
    <t>S037-012-003-048-000</t>
  </si>
  <si>
    <t>މިލަދުންމަޑުލު އުތުރުބުރީ މިލަންދޫ ކައުންސިލް - ބްލޮކް ގްރާންޓް</t>
  </si>
  <si>
    <t>S037-012-003-048-001</t>
  </si>
  <si>
    <t>މިލަދުންމަޑުލު ދެކުނުބުރީ އަތޮޅު ކައުންސިލް</t>
  </si>
  <si>
    <t>S037-012-003-049-000</t>
  </si>
  <si>
    <t>މިލަދުންމަޑުލު ދެކުނުބުރީ އަތޮޅު ކައުންސިލް - ބްލޮކް ގްރާންޓް</t>
  </si>
  <si>
    <t>S037-012-003-049-001</t>
  </si>
  <si>
    <t xml:space="preserve">މިލަދުންމަޑުލު ދެކުނުބުރީ ހެނބަދޫ ކައުންސިލް </t>
  </si>
  <si>
    <t>S037-012-003-050-000</t>
  </si>
  <si>
    <t>މިލަދުންމަޑުލު ދެކުނުބުރީ ހެނބަދޫ ކައުންސިލް  - ބްލޮކް ގްރާންޓް</t>
  </si>
  <si>
    <t>S037-012-003-050-001</t>
  </si>
  <si>
    <t>މިލަދުންމަޑުލު ދެކުނުބުރީ ހެނބަދޫ ކައުންސިލް - ކޮންޑިޝަނަލް ގްރާންޓް</t>
  </si>
  <si>
    <t>S037-012-003-050-002</t>
  </si>
  <si>
    <t xml:space="preserve">މިލަދުންމަޑުލު ދެކުނުބުރީ ކެނދިކުޅުދޫ ކައުންސިލް </t>
  </si>
  <si>
    <t>S037-012-003-051-000</t>
  </si>
  <si>
    <t>މިލަދުންމަޑުލު ދެކުނުބުރީ ކެނދިކުޅުދޫ ކައުންސިލް  - ބްލޮކް ގްރާންޓް</t>
  </si>
  <si>
    <t>S037-012-003-051-001</t>
  </si>
  <si>
    <t>މިލަދުންމަޑުލު ދެކުނުބުރީ ކެނދިކުޅުދޫ ކައުންސިލް - ކޮންޑިޝަނަލް ގްރާންޓް</t>
  </si>
  <si>
    <t>S037-012-003-051-002</t>
  </si>
  <si>
    <t xml:space="preserve">މިލަދުންމަޑުލު ދެކުނުބުރީ މާޅެންދޫ ކައުންސިލް </t>
  </si>
  <si>
    <t>S037-012-003-052-000</t>
  </si>
  <si>
    <t>މިލަދުންމަޑުލު ދެކުނުބުރީ މާޅެންދޫ ކައުންސިލް  - ބްލޮކް ގްރާންޓް</t>
  </si>
  <si>
    <t>S037-012-003-052-001</t>
  </si>
  <si>
    <t>މިލަދުންމަޑުލު ދެކުނުބުރީ މާޅެންދޫ ކައުންސިލް - ކޮންޑިޝަނަލް ގްރާންޓް</t>
  </si>
  <si>
    <t>S037-012-003-052-002</t>
  </si>
  <si>
    <t xml:space="preserve">މިލަދުންމަޑުލު ދެކުނުބުރީ ކުޑަފަރީ ކައުންސިލް </t>
  </si>
  <si>
    <t>S037-012-003-053-000</t>
  </si>
  <si>
    <t>މިލަދުންމަޑުލު ދެކުނުބުރީ ކުޑަފަރީ ކައުންސިލް  - ބްލޮކް ގްރާންޓް</t>
  </si>
  <si>
    <t>S037-012-003-053-001</t>
  </si>
  <si>
    <t>މިލަދުންމަޑުލު ދެކުނުބުރީ ކުޑަފަރީ ކައުންސިލް - ކޮންޑިޝަނަލް ގްރާންޓް</t>
  </si>
  <si>
    <t>S037-012-003-053-002</t>
  </si>
  <si>
    <t xml:space="preserve">މިލަދުންމަޑުލު ދެކުނުބުރީ ލަންދޫ ކައުންސިލް </t>
  </si>
  <si>
    <t>S037-012-003-054-000</t>
  </si>
  <si>
    <t>މިލަދުންމަޑުލު ދެކުނުބުރީ ލަންދޫ ކައުންސިލް  - ބްލޮކް ގްރާންޓް</t>
  </si>
  <si>
    <t>S037-012-003-054-001</t>
  </si>
  <si>
    <t xml:space="preserve">މިލަދުންމަޑުލު ދެކުނުބުރީ މާފަރު ކައުންސިލް </t>
  </si>
  <si>
    <t>S037-012-003-055-000</t>
  </si>
  <si>
    <t>މިލަދުންމަޑުލު ދެކުނުބުރީ މާފަރު ކައުންސިލް  - ބްލޮކް ގްރާންޓް</t>
  </si>
  <si>
    <t>S037-012-003-055-001</t>
  </si>
  <si>
    <t>މިލަދުންމަޑުލު ދެކުނުބުރީ މާފަރު ކައުންސިލް - ކޮންޑިޝަނަލް ގްރާންޓް</t>
  </si>
  <si>
    <t>S037-012-003-055-002</t>
  </si>
  <si>
    <t xml:space="preserve">މިލަދުންމަޑުލު ދެކުނުބުރީ ޅޮހީ ކައުންސިލް </t>
  </si>
  <si>
    <t>S037-012-003-056-000</t>
  </si>
  <si>
    <t>މިލަދުންމަޑުލު ދެކުނުބުރީ ޅޮހީ ކައުންސިލް  - ބްލޮކް ގްރާންޓް</t>
  </si>
  <si>
    <t>S037-012-003-056-001</t>
  </si>
  <si>
    <t>މިލަދުންމަޑުލު ދެކުނުބުރީ ޅޮހީ ކައުންސިލް - ކޮންޑިޝަނަލް ގްރާންޓް</t>
  </si>
  <si>
    <t>S037-012-003-056-002</t>
  </si>
  <si>
    <t xml:space="preserve">މިލަދުންމަޑުލު ދެކުނުބުރީ މިލަދޫ ކައުންސިލް </t>
  </si>
  <si>
    <t>S037-012-003-057-000</t>
  </si>
  <si>
    <t>މިލަދުންމަޑުލު ދެކުނުބުރީ މިލަދޫ ކައުންސިލް  - ބްލޮކް ގްރާންޓް</t>
  </si>
  <si>
    <t>S037-012-003-057-001</t>
  </si>
  <si>
    <t xml:space="preserve">މިލަދުންމަޑުލު ދެކުނުބުރީ މަގޫދޫ ކައުންސިލް </t>
  </si>
  <si>
    <t>S037-012-003-058-000</t>
  </si>
  <si>
    <t>މިލަދުންމަޑުލު ދެކުނުބުރީ މަގޫދޫ ކައުންސިލް  - ބްލޮކް ގްރާންޓް</t>
  </si>
  <si>
    <t>S037-012-003-058-001</t>
  </si>
  <si>
    <t xml:space="preserve">މިލަދުންމަޑުލު ދެކުނުބުރީ މަނަދޫ ކައުންސިލް </t>
  </si>
  <si>
    <t>S037-012-003-059-000</t>
  </si>
  <si>
    <t>މިލަދުންމަޑުލު ދެކުނުބުރީ މަނަދޫ ކައުންސިލް  - ބްލޮކް ގްރާންޓް</t>
  </si>
  <si>
    <t>S037-012-003-059-001</t>
  </si>
  <si>
    <t xml:space="preserve">މިލަދުންމަޑުލު ދެކުނުބުރީ ހޮޅުދޫ ކައުންސިލް </t>
  </si>
  <si>
    <t>S037-012-003-060-000</t>
  </si>
  <si>
    <t>މިލަދުންމަޑުލު ދެކުނުބުރީ ހޮޅުދޫ ކައުންސިލް  - ބްލޮކް ގްރާންޓް</t>
  </si>
  <si>
    <t>S037-012-003-060-001</t>
  </si>
  <si>
    <t xml:space="preserve">މިލަދުންމަޑުލު ދެކުނުބުރީ ފޮއްދޫ ކައުންސިލް </t>
  </si>
  <si>
    <t>S037-012-003-061-000</t>
  </si>
  <si>
    <t>މިލަދުންމަޑުލު ދެކުނުބުރީ ފޮއްދޫ ކައުންސިލް  - ބްލޮކް ގްރާންޓް</t>
  </si>
  <si>
    <t>S037-012-003-061-001</t>
  </si>
  <si>
    <t xml:space="preserve">މިލަދުންމަޑުލު ދެކުނުބުރީ ވެލިދޫ ކައުންސިލް </t>
  </si>
  <si>
    <t>S037-012-003-062-000</t>
  </si>
  <si>
    <t>މިލަދުންމަޑުލު ދެކުނުބުރީ ވެލިދޫ ކައުންސިލް  - ބްލޮކް ގްރާންޓް</t>
  </si>
  <si>
    <t>S037-012-003-062-001</t>
  </si>
  <si>
    <t>މާޅޮސްމަޑުލު އުތުރުބުރީ އަތޮޅު ކައުންސިލް</t>
  </si>
  <si>
    <t>S037-012-003-063-000</t>
  </si>
  <si>
    <t>މާޅޮސްމަޑުލު އުތުރުބުރީ އަތޮޅު ކައުންސިލް - ބްލޮކް ގްރާންޓް</t>
  </si>
  <si>
    <t>S037-012-003-063-001</t>
  </si>
  <si>
    <t>މާޅޮސްމަޑުލު އުތުރުބުރީ އަލިފުށީ ކައުންސިލް</t>
  </si>
  <si>
    <t>S037-012-003-064-000</t>
  </si>
  <si>
    <t>މާޅޮސްމަޑުލު އުތުރުބުރީ އަލިފުށީ ކައުންސިލް - ބްލޮކް ގްރާންޓް</t>
  </si>
  <si>
    <t>S037-012-003-064-001</t>
  </si>
  <si>
    <t>މާޅޮސްމަޑުލު އުތުރުބުރީ ވާދޫ ކައުންސިލް</t>
  </si>
  <si>
    <t>S037-012-003-065-000</t>
  </si>
  <si>
    <t>މާޅޮސްމަޑުލު އުތުރުބުރީ ވާދޫ ކައުންސިލް - ބްލޮކް ގްރާންޓް</t>
  </si>
  <si>
    <t>S037-012-003-065-001</t>
  </si>
  <si>
    <t>މާޅޮސްމަޑުލު އުތުރުބުރީ ވާދޫ ކައުންސިލް - ކޮންޑިޝަނަލް ގްރާންޓް</t>
  </si>
  <si>
    <t>S037-012-003-065-002</t>
  </si>
  <si>
    <t>މާޅޮސްމަޑުލު އުތުރުބުރީ ރަސްގެތީމު ކައުންސިލް</t>
  </si>
  <si>
    <t>S037-012-003-066-000</t>
  </si>
  <si>
    <t>މާޅޮސްމަޑުލު އުތުރުބުރީ ރަސްގެތީމު ކައުންސިލް - ބްލޮކް ގްރާންޓް</t>
  </si>
  <si>
    <t>S037-012-003-066-001</t>
  </si>
  <si>
    <t>މާޅޮސްމަޑުލު އުތުރުބުރީ އަނގޮޅިތީމު ކައުންސިލް</t>
  </si>
  <si>
    <t>S037-012-003-067-000</t>
  </si>
  <si>
    <t>މާޅޮސްމަޑުލު އުތުރުބުރީ އަނގޮޅިތީމު ކައުންސިލް - ބްލޮކް ގްރާންޓް</t>
  </si>
  <si>
    <t>S037-012-003-067-001</t>
  </si>
  <si>
    <t>މާޅޮސްމަޑުލު އުތުރުބުރީ އުނގޫފާރު ކައުންސިލް</t>
  </si>
  <si>
    <t>S037-012-003-068-000</t>
  </si>
  <si>
    <t>މާޅޮސްމަޑުލު އުތުރުބުރީ އުނގޫފާރު ކައުންސިލް - ބްލޮކް ގްރާންޓް</t>
  </si>
  <si>
    <t>S037-012-003-068-001</t>
  </si>
  <si>
    <t>މާޅޮސްމަޑުލު އުތުރުބުރީ މާކުރަތު ކައުންސިލް</t>
  </si>
  <si>
    <t>S037-012-003-069-000</t>
  </si>
  <si>
    <t>މާޅޮސްމަޑުލު އުތުރުބުރީ މާކުރަތު ކައުންސިލް - ބްލޮކް ގްރާންޓް</t>
  </si>
  <si>
    <t>S037-012-003-069-001</t>
  </si>
  <si>
    <t>މާޅޮސްމަޑުލު އުތުރުބުރީ ރަސްމާދޫ ކައުންސިލް</t>
  </si>
  <si>
    <t>S037-012-003-070-000</t>
  </si>
  <si>
    <t>މާޅޮސްމަޑުލު އުތުރުބުރީ ރަސްމާދޫ ކައުންސިލް - ބްލޮކް ގްރާންޓް</t>
  </si>
  <si>
    <t>S037-012-003-070-001</t>
  </si>
  <si>
    <t>މާޅޮސްމަޑުލު އުތުރުބުރީ އިންނަމާދޫ ކައުންސިލް</t>
  </si>
  <si>
    <t>S037-012-003-071-000</t>
  </si>
  <si>
    <t>މާޅޮސްމަޑުލު އުތުރުބުރީ އިންނަމާދޫ ކައުންސިލް - ބްލޮކް ގްރާންޓް</t>
  </si>
  <si>
    <t>S037-012-003-071-001</t>
  </si>
  <si>
    <t>މާޅޮސްމަޑުލު އުތުރުބުރީ މަޑުއްވަރީ ކައުންސިލް</t>
  </si>
  <si>
    <t>S037-012-003-072-000</t>
  </si>
  <si>
    <t>މާޅޮސްމަޑުލު އުތުރުބުރީ މަޑުއްވަރީ ކައުންސިލް - ބްލޮކް ގްރާންޓް</t>
  </si>
  <si>
    <t>S037-012-003-072-001</t>
  </si>
  <si>
    <t>މާޅޮސްމަޑުލު އުތުރުބުރީ އިނގުރައިދޫ ކައުންސިލް</t>
  </si>
  <si>
    <t>S037-012-003-073-000</t>
  </si>
  <si>
    <t>މާޅޮސްމަޑުލު އުތުރުބުރީ އިނގުރައިދޫ ކައުންސިލް - ބްލޮކް ގްރާންޓް</t>
  </si>
  <si>
    <t>S037-012-003-073-001</t>
  </si>
  <si>
    <t>މާޅޮސްމަޑުލު އުތުރުބުރީ އިނގުރައިދޫ ކައުންސިލް - ކޮންޑިޝަނަލް ގްރާންޓް</t>
  </si>
  <si>
    <t>S037-012-003-073-002</t>
  </si>
  <si>
    <t>މާޅޮސްމަޑުލު އުތުރުބުރީ ފައިނު ކައުންސިލް</t>
  </si>
  <si>
    <t>S037-012-003-074-000</t>
  </si>
  <si>
    <t>މާޅޮސްމަޑުލު އުތުރުބުރީ ފައިނު ކައުންސިލް - ބްލޮކް ގްރާންޓް</t>
  </si>
  <si>
    <t>S037-012-003-074-001</t>
  </si>
  <si>
    <t>މާޅޮސްމަޑުލު އުތުރުބުރީ މީދޫ ކައުންސިލް</t>
  </si>
  <si>
    <t>S037-012-003-075-000</t>
  </si>
  <si>
    <t>މާޅޮސްމަޑުލު އުތުރުބުރީ މީދޫ ކައުންސިލް - ބްލޮކް ގްރާންޓް</t>
  </si>
  <si>
    <t>S037-012-003-075-001</t>
  </si>
  <si>
    <t>މާޅޮސްމަޑުލު އުތުރުބުރީ މީދޫ ކައުންސިލް - ކޮންޑިޝަނަލް ގްރާންޓް</t>
  </si>
  <si>
    <t>S037-012-003-075-002</t>
  </si>
  <si>
    <t>މާޅޮސްމަޑުލު އުތުރުބުރީ ކިނޮޅަހު ކައުންސިލް</t>
  </si>
  <si>
    <t>S037-012-003-076-000</t>
  </si>
  <si>
    <t>މާޅޮސްމަޑުލު އުތުރުބުރީ ކިނޮޅަހު ކައުންސިލް - ބްލޮކް ގްރާންޓް</t>
  </si>
  <si>
    <t>S037-012-003-076-001</t>
  </si>
  <si>
    <t>މާޅޮސްމަޑުލު އުތުރުބުރީ ކިނޮޅަހު ކައުންސިލް - ކޮންޑިޝަނަލް ގްރާންޓް</t>
  </si>
  <si>
    <t>S037-012-003-076-002</t>
  </si>
  <si>
    <t>މާޅޮސްމަޑުލު އުތުރުބުރީ ހުޅުދުއްފާރު ކައުންސިލް</t>
  </si>
  <si>
    <t>S037-012-003-077-000</t>
  </si>
  <si>
    <t>މާޅޮސްމަޑުލު އުތުރުބުރީ ހުޅުދުއްފާރު ކައުންސިލް - ބްލޮކް ގްރާންޓް</t>
  </si>
  <si>
    <t>S037-012-003-077-001</t>
  </si>
  <si>
    <t>މާޅޮސްމަޑުލު އުތުރުބުރީ ހުޅުދުއްފާރު ކައުންސިލް - ކޮންޑިޝަނަލް ގްރާންޓް</t>
  </si>
  <si>
    <t>S037-012-003-077-002</t>
  </si>
  <si>
    <t>މާޅޮސްމަޑުލު އުތުރުބުރީ ދުވާފަރު ކައުންސިލް</t>
  </si>
  <si>
    <t>S037-012-003-078-000</t>
  </si>
  <si>
    <t>މާޅޮސްމަޑުލު އުތުރުބުރީ ދުވާފަރު ކައުންސިލް - ބްލޮކް ގްރާންޓް</t>
  </si>
  <si>
    <t>S037-012-003-078-001</t>
  </si>
  <si>
    <t>މާޅޮސްމަޑުލު ދެކުނުބުރީ އަތޮޅު ކައުންސިލް</t>
  </si>
  <si>
    <t>S037-012-003-079-000</t>
  </si>
  <si>
    <t>މާޅޮސްމަޑުލު ދެކުނުބުރީ އަތޮޅު ކައުންސިލް - ބްލޮކް ގްރާންޓް</t>
  </si>
  <si>
    <t>S037-012-003-079-001</t>
  </si>
  <si>
    <t>މާޅޮސްމަޑުލު ދެކުނުބުރީ ކުޑަރިކިލު ކައުންސިލް</t>
  </si>
  <si>
    <t>S037-012-003-080-000</t>
  </si>
  <si>
    <t>މާޅޮސްމަޑުލު ދެކުނުބުރީ ކުޑަރިކިލު ކައުންސިލް - ބްލޮކް ގްރާންޓް</t>
  </si>
  <si>
    <t>S037-012-003-080-001</t>
  </si>
  <si>
    <t>މާޅޮސްމަޑުލު ދެކުނުބުރީ ކުޑަރިކިލު ކައުންސިލް - ކޮންޑިޝަނަލް ގްރާންޓް</t>
  </si>
  <si>
    <t>S037-012-003-080-002</t>
  </si>
  <si>
    <t>މާޅޮސްމަޑުލު ދެކުނުބުރީ ކަމަދޫ ކައުންސިލް</t>
  </si>
  <si>
    <t>S037-012-003-081-000</t>
  </si>
  <si>
    <t>މާޅޮސްމަޑުލު ދެކުނުބުރީ ކަމަދޫ ކައުންސިލް - ބްލޮކް ގްރާންޓް</t>
  </si>
  <si>
    <t>S037-012-003-081-001</t>
  </si>
  <si>
    <t>މާޅޮސްމަޑުލު ދެކުނުބުރީ ކަމަދޫ ކައުންސިލް - ކޮންޑިޝަނަލް ގްރާންޓް</t>
  </si>
  <si>
    <t>S037-012-003-081-002</t>
  </si>
  <si>
    <t>މާޅޮސްމަޑުލު ދެކުނުބުރީ ކެންދޫ ކައުންސިލް</t>
  </si>
  <si>
    <t>S037-012-003-082-000</t>
  </si>
  <si>
    <t>މާޅޮސްމަޑުލު ދެކުނުބުރީ ކެންދޫ ކައުންސިލް - ބްލޮކް ގްރާންޓް</t>
  </si>
  <si>
    <t>S037-012-003-082-001</t>
  </si>
  <si>
    <t>މާޅޮސްމަޑުލު ދެކުނުބުރީ ކިހާދޫ ކައުންސިލް</t>
  </si>
  <si>
    <t>S037-012-003-083-000</t>
  </si>
  <si>
    <t>މާޅޮސްމަޑުލު ދެކުނުބުރީ ކިހާދޫ ކައުންސިލް - ބްލޮކް ގްރާންޓް</t>
  </si>
  <si>
    <t>S037-012-003-083-001</t>
  </si>
  <si>
    <t>މާޅޮސްމަޑުލު ދެކުނުބުރީ ދޮންފަނު ކައުންސިލް</t>
  </si>
  <si>
    <t>S037-012-003-084-000</t>
  </si>
  <si>
    <t>މާޅޮސްމަޑުލު ދެކުނުބުރީ ދޮންފަނު ކައުންސިލް - ބްލޮކް ގްރާންޓް</t>
  </si>
  <si>
    <t>S037-012-003-084-001</t>
  </si>
  <si>
    <t>މާޅޮސްމަޑުލު ދެކުނުބުރީ ދޮންފަނު ކައުންސިލް - ކޮންޑިޝަނަލް ގްރާންޓް</t>
  </si>
  <si>
    <t>S037-012-003-084-002</t>
  </si>
  <si>
    <t>މާޅޮސްމަޑުލު ދެކުނުބުރީ ދަރަވަންދޫ ކައުންސިލް</t>
  </si>
  <si>
    <t>S037-012-003-085-000</t>
  </si>
  <si>
    <t>މާޅޮސްމަޑުލު ދެކުނުބުރީ ދަރަވަންދޫ ކައުންސިލް - ބްލޮކް ގްރާންޓް</t>
  </si>
  <si>
    <t>S037-012-003-085-001</t>
  </si>
  <si>
    <t>މާޅޮސްމަޑުލު ދެކުނުބުރީ މާޅޮހު ކައުންސިލް</t>
  </si>
  <si>
    <t>S037-012-003-086-000</t>
  </si>
  <si>
    <t>މާޅޮސްމަޑުލު ދެކުނުބުރީ މާޅޮހު ކައުންސިލް - ބްލޮކް ގްރާންޓް</t>
  </si>
  <si>
    <t>S037-012-003-086-001</t>
  </si>
  <si>
    <t>މާޅޮސްމަޑުލު ދެކުނުބުރީ މާޅޮހު ކައުންސިލް - ކޮންޑިޝަނަލް ގްރާންޓް</t>
  </si>
  <si>
    <t>S037-012-003-086-002</t>
  </si>
  <si>
    <t>މާޅޮސްމަޑުލު ދެކުނުބުރީ އޭދަފުށީ ކައުންސިލް</t>
  </si>
  <si>
    <t>S037-012-003-087-000</t>
  </si>
  <si>
    <t>މާޅޮސްމަޑުލު ދެކުނުބުރީ އޭދަފުށީ ކައުންސިލް - ބްލޮކް ގްރާންޓް</t>
  </si>
  <si>
    <t>S037-012-003-087-001</t>
  </si>
  <si>
    <t>މާޅޮސްމަޑުލު ދެކުނުބުރީ ތުޅާދޫ ކައުންސިލް</t>
  </si>
  <si>
    <t>S037-012-003-088-000</t>
  </si>
  <si>
    <t>މާޅޮސްމަޑުލު ދެކުނުބުރީ ތުޅާދޫ ކައުންސިލް - ބްލޮކް ގްރާންޓް</t>
  </si>
  <si>
    <t>S037-012-003-088-001</t>
  </si>
  <si>
    <t>މާޅޮސްމަޑުލު ދެކުނުބުރީ ހިތާދޫ ކައުންސިލް</t>
  </si>
  <si>
    <t>S037-012-003-089-000</t>
  </si>
  <si>
    <t>މާޅޮސްމަޑުލު ދެކުނުބުރީ ހިތާދޫ ކައުންސިލް - ބްލޮކް ގްރާންޓް</t>
  </si>
  <si>
    <t>S037-012-003-089-001</t>
  </si>
  <si>
    <t>މާޅޮސްމަޑުލު ދެކުނުބުރީ ފުޅަދޫ ކައުންސިލް</t>
  </si>
  <si>
    <t>S037-012-003-090-000</t>
  </si>
  <si>
    <t>މާޅޮސްމަޑުލު ދެކުނުބުރީ ފުޅަދޫ ކައުންސިލް - ބްލޮކް ގްރާންޓް</t>
  </si>
  <si>
    <t>S037-012-003-090-001</t>
  </si>
  <si>
    <t>މާޅޮސްމަޑުލު ދެކުނުބުރީ ފެހެންދޫ ކައުންސިލް</t>
  </si>
  <si>
    <t>S037-012-003-091-000</t>
  </si>
  <si>
    <t>މާޅޮސްމަޑުލު ދެކުނުބުރީ ފެހެންދޫ ކައުންސިލް - ބްލޮކް ގްރާންޓް</t>
  </si>
  <si>
    <t>S037-012-003-091-001</t>
  </si>
  <si>
    <t>މާޅޮސްމަޑުލު ދެކުނުބުރީ ފެހެންދޫ ކައުންސިލް - ކޮންޑިޝަނަލް ގްރާންޓް</t>
  </si>
  <si>
    <t>S037-012-003-091-002</t>
  </si>
  <si>
    <t>މާޅޮސްމަޑުލު ދެކުނުބުރީ ގޮއިދޫ ކައުންސިލް</t>
  </si>
  <si>
    <t>S037-012-003-092-000</t>
  </si>
  <si>
    <t>މާޅޮސްމަޑުލު ދެކުނުބުރީ ގޮއިދޫ ކައުންސިލް - ބްލޮކް ގްރާންޓް</t>
  </si>
  <si>
    <t>S037-012-003-092-001</t>
  </si>
  <si>
    <t>ޕާދިއްޕޮޅު އަތޮޅު ކައުންސިލް</t>
  </si>
  <si>
    <t>S037-012-003-093-000</t>
  </si>
  <si>
    <t>ޕާދިއްޕޮޅު އަތޮޅު ކައުންސިލް - ބްލޮކް ގްރާންޓް</t>
  </si>
  <si>
    <t>S037-012-003-093-001</t>
  </si>
  <si>
    <t>ޕާދިއްޕޮޅު ހިންނަވަރު ކައުންސިލް</t>
  </si>
  <si>
    <t>S037-012-003-094-000</t>
  </si>
  <si>
    <t>ޕާދިއްޕޮޅު ހިންނަވަރު ކައުންސިލް - ބްލޮކް ގްރާންޓް</t>
  </si>
  <si>
    <t>S037-012-003-094-001</t>
  </si>
  <si>
    <t>ޕާދިއްޕޮޅު ހިންނަވަރު ކައުންސިލް - ކޮންޑިޝަނަލް ގްރާންޓް</t>
  </si>
  <si>
    <t>S037-012-003-094-002</t>
  </si>
  <si>
    <t>ޕާދިއްޕޮޅު ނައިފަރު ކައުންސިލް</t>
  </si>
  <si>
    <t>S037-012-003-095-000</t>
  </si>
  <si>
    <t>ޕާދިއްޕޮޅު ނައިފަރު ކައުންސިލް - ބްލޮކް ގްރާންޓް</t>
  </si>
  <si>
    <t>S037-012-003-095-001</t>
  </si>
  <si>
    <t>ޕާދިއްޕޮޅު ކުރެންދޫ ކައުންސިލް</t>
  </si>
  <si>
    <t>S037-012-003-096-000</t>
  </si>
  <si>
    <t>ޕާދިއްޕޮޅު ކުރެންދޫ ކައުންސިލް - ބްލޮކް ގްރާންޓް</t>
  </si>
  <si>
    <t>S037-012-003-096-001</t>
  </si>
  <si>
    <t>ޕާދިއްޕޮޅު އޮޅުވެލިފުށީ ކައުންސިލް</t>
  </si>
  <si>
    <t>S037-012-003-097-000</t>
  </si>
  <si>
    <t>ޕާދިއްޕޮޅު އޮޅުވެލިފުށީ ކައުންސިލް - ބްލޮކް ގްރާންޓް</t>
  </si>
  <si>
    <t>S037-012-003-097-001</t>
  </si>
  <si>
    <t>މާލެއަތޮޅު އަތޮޅު ކައުންސިލް</t>
  </si>
  <si>
    <t>S037-012-003-098-000</t>
  </si>
  <si>
    <t>މާލެއަތޮޅު އަތޮޅު ކައުންސިލް - ބްލޮކް ގްރާންޓް</t>
  </si>
  <si>
    <t>S037-012-003-098-001</t>
  </si>
  <si>
    <t>މާލެއަތޮޅު ކާށިދޫ ކައުންސިލް</t>
  </si>
  <si>
    <t>S037-012-003-099-000</t>
  </si>
  <si>
    <t>މާލެއަތޮޅު ކާށިދޫ ކައުންސިލް - ބްލޮކް ގްރާންޓް</t>
  </si>
  <si>
    <t>S037-012-003-099-001</t>
  </si>
  <si>
    <t>މާލެއަތޮޅު ގާފަރު ކައުންސިލް</t>
  </si>
  <si>
    <t>S037-012-003-100-000</t>
  </si>
  <si>
    <t>މާލެއަތޮޅު ގާފަރު ކައުންސިލް - ބްލޮކް ގްރާންޓް</t>
  </si>
  <si>
    <t>S037-012-003-100-001</t>
  </si>
  <si>
    <t>މާލެއަތޮޅު ގާފަރު ކައުންސިލް - ކޮންޑިޝަނަލް ގްރާންޓް</t>
  </si>
  <si>
    <t>S037-012-003-100-002</t>
  </si>
  <si>
    <t>މާލެއަތޮޅު ދިއްފުށީ ކައުންސިލް</t>
  </si>
  <si>
    <t>S037-012-003-101-000</t>
  </si>
  <si>
    <t>މާލެއަތޮޅު ދިއްފުށީ ކައުންސިލް - ބްލޮކް ގްރާންޓް</t>
  </si>
  <si>
    <t>S037-012-003-101-001</t>
  </si>
  <si>
    <t>މާލެއަތޮޅު ދިއްފުށީ ކައުންސިލް - ކޮންޑިޝަނަލް ގްރާންޓް</t>
  </si>
  <si>
    <t>S037-012-003-101-002</t>
  </si>
  <si>
    <t>މާލެއަތޮޅު ތުލުސްދޫ ކައުންސިލް</t>
  </si>
  <si>
    <t>S037-012-003-102-000</t>
  </si>
  <si>
    <t>މާލެއަތޮޅު ތުލުސްދޫ ކައުންސިލް - ބްލޮކް ގްރާންޓް</t>
  </si>
  <si>
    <t>S037-012-003-102-001</t>
  </si>
  <si>
    <t>މާލެއަތޮޅު ތުލުސްދޫ ކައުންސިލް - ކޮންޑިޝަނަލް ގްރާންޓް</t>
  </si>
  <si>
    <t>S037-012-003-102-002</t>
  </si>
  <si>
    <t>މާލެއަތޮޅު ހުރާ ކައުންސިލް</t>
  </si>
  <si>
    <t>S037-012-003-103-000</t>
  </si>
  <si>
    <t>މާލެއަތޮޅު ހުރާ ކައުންސިލް - ބްލޮކް ގްރާންޓް</t>
  </si>
  <si>
    <t>S037-012-003-103-001</t>
  </si>
  <si>
    <t>މާލެއަތޮޅު ހިންމަފުށީ ކައުންސިލް</t>
  </si>
  <si>
    <t>S037-012-003-104-000</t>
  </si>
  <si>
    <t>މާލެއަތޮޅު ހިންމަފުށީ ކައުންސިލް - ބްލޮކް ގްރާންޓް</t>
  </si>
  <si>
    <t>S037-012-003-104-001</t>
  </si>
  <si>
    <t>މާލެއަތޮޅު ގުޅީ ކައުންސިލް</t>
  </si>
  <si>
    <t>S037-012-003-105-000</t>
  </si>
  <si>
    <t>މާލެއަތޮޅު ގުޅީ ކައުންސިލް - ބްލޮކް ގްރާންޓް</t>
  </si>
  <si>
    <t>S037-012-003-105-001</t>
  </si>
  <si>
    <t>މާލެއަތޮޅު ގުޅީ ކައުންސިލް - ކޮންޑިޝަނަލް ގްރާންޓް</t>
  </si>
  <si>
    <t>S037-012-003-105-002</t>
  </si>
  <si>
    <t>މާލެއަތޮޅު މާފުށީ ކައުންސިލް</t>
  </si>
  <si>
    <t>S037-012-003-106-000</t>
  </si>
  <si>
    <t>މާލެއަތޮޅު މާފުށީ ކައުންސިލް - ބްލޮކް ގްރާންޓް</t>
  </si>
  <si>
    <t>S037-012-003-106-001</t>
  </si>
  <si>
    <t>މާލެއަތޮޅު ގުރައިދޫ ކައުންސިލް</t>
  </si>
  <si>
    <t>S037-012-003-107-000</t>
  </si>
  <si>
    <t>މާލެއަތޮޅު ގުރައިދޫ ކައުންސިލް - ބްލޮކް ގްރާންޓް</t>
  </si>
  <si>
    <t>S037-012-003-107-001</t>
  </si>
  <si>
    <t>އަރިއަތޮޅު އުތުރުބުރީ އަތޮޅު ކައުންސިލް</t>
  </si>
  <si>
    <t>S037-012-003-108-000</t>
  </si>
  <si>
    <t>އަރިއަތޮޅު އުތުރުބުރީ އަތޮޅު ކައުންސިލް - ބްލޮކް ގްރާންޓް</t>
  </si>
  <si>
    <t>S037-012-003-108-001</t>
  </si>
  <si>
    <t>އަރިއަތޮޅު އުތުރުބުރީ ތޮއްޑޫ ކައުންސިލް</t>
  </si>
  <si>
    <t>S037-012-003-109-000</t>
  </si>
  <si>
    <t>އަރިއަތޮޅު އުތުރުބުރީ ތޮއްޑޫ ކައުންސިލް - ބްލޮކް ގްރާންޓް</t>
  </si>
  <si>
    <t>S037-012-003-109-001</t>
  </si>
  <si>
    <t>އަރިއަތޮޅު އުތުރުބުރީ ރަސްދޫ ކައުންސިލް</t>
  </si>
  <si>
    <t>S037-012-003-110-000</t>
  </si>
  <si>
    <t>އަރިއަތޮޅު އުތުރުބުރީ ރަސްދޫ ކައުންސިލް - ބްލޮކް ގްރާންޓް</t>
  </si>
  <si>
    <t>S037-012-003-110-001</t>
  </si>
  <si>
    <t>އަރިއަތޮޅު އުތުރުބުރީ އުކުޅަހު ކައުންސިލް</t>
  </si>
  <si>
    <t>S037-012-003-111-000</t>
  </si>
  <si>
    <t>އަރިއަތޮޅު އުތުރުބުރީ އުކުޅަހު ކައުންސިލް - ބްލޮކް ގްރާންޓް</t>
  </si>
  <si>
    <t>S037-012-003-111-001</t>
  </si>
  <si>
    <t>އަރިއަތޮޅު އުތުރުބުރީ އުކުޅަހު ކައުންސިލް - ކޮންޑިޝަނަލް ގްރާންޓް</t>
  </si>
  <si>
    <t>S037-012-003-111-002</t>
  </si>
  <si>
    <t>އަރިއަތޮޅު އުތުރުބުރީ ބޮޑުފުޅަދޫ  ކައުންސިލް</t>
  </si>
  <si>
    <t>S037-012-003-112-000</t>
  </si>
  <si>
    <t>އަރިއަތޮޅު އުތުރުބުރީ ބޮޑުފުޅަދޫ  ކައުންސިލް - ބްލޮކް ގްރާންޓް</t>
  </si>
  <si>
    <t>S037-012-003-112-001</t>
  </si>
  <si>
    <t>އަރިއަތޮޅު އުތުރުބުރީ ބޮޑުފުޅަދޫ  ކައުންސިލް - ކޮންޑިޝަނަލް ގްރާންޓް</t>
  </si>
  <si>
    <t>S037-012-003-112-002</t>
  </si>
  <si>
    <t>އަރިއަތޮޅު އުތުރުބުރީ މަތިވެރީ ކައުންސިލް</t>
  </si>
  <si>
    <t>S037-012-003-113-000</t>
  </si>
  <si>
    <t>އަރިއަތޮޅު އުތުރުބުރީ މަތިވެރީ ކައުންސިލް - ބްލޮކް ގްރާންޓް</t>
  </si>
  <si>
    <t>S037-012-003-113-001</t>
  </si>
  <si>
    <t>އަރިއަތޮޅު އުތުރުބުރީ ފެރިދޫ ކައުންސިލް</t>
  </si>
  <si>
    <t>S037-012-003-114-000</t>
  </si>
  <si>
    <t>އަރިއަތޮޅު އުތުރުބުރީ ފެރިދޫ ކައުންސިލް - ބްލޮކް ގްރާންޓް</t>
  </si>
  <si>
    <t>S037-012-003-114-001</t>
  </si>
  <si>
    <t>އަރިއަތޮޅު އުތުރުބުރީ މާޅޮހު ކައުންސިލް</t>
  </si>
  <si>
    <t>S037-012-003-115-000</t>
  </si>
  <si>
    <t>އަރިއަތޮޅު އުތުރުބުރީ މާޅޮހު ކައުންސިލް - ބްލޮކް ގްރާންޓް</t>
  </si>
  <si>
    <t>S037-012-003-115-001</t>
  </si>
  <si>
    <t>އަރިއަތޮޅު އުތުރުބުރީ ހިމަންދޫ ކައުންސިލް</t>
  </si>
  <si>
    <t>S037-012-003-116-000</t>
  </si>
  <si>
    <t>އަރިއަތޮޅު އުތުރުބުރީ ހިމަންދޫ ކައުންސިލް - ބްލޮކް ގްރާންޓް</t>
  </si>
  <si>
    <t>S037-012-003-116-001</t>
  </si>
  <si>
    <t>އަރިއަތޮޅު ދެކުނުބުރީ އަތޮޅު ކައުންސިލް</t>
  </si>
  <si>
    <t>S037-012-003-117-000</t>
  </si>
  <si>
    <t>އަރިއަތޮޅު ދެކުނުބުރީ އަތޮޅު ކައުންސިލް - ބްލޮކް ގްރާންޓް</t>
  </si>
  <si>
    <t>S037-012-003-117-001</t>
  </si>
  <si>
    <t>އަރިއަތޮޅު ދެކުނުބުރީ ހަންޏާމީދޫ ކައުންސިލް</t>
  </si>
  <si>
    <t>S037-012-003-118-000</t>
  </si>
  <si>
    <t>އަރިއަތޮޅު ދެކުނުބުރީ ހަންޏާމީދޫ ކައުންސިލް - ބްލޮކް ގްރާންޓް</t>
  </si>
  <si>
    <t>S037-012-003-118-001</t>
  </si>
  <si>
    <t>އަރިއަތޮޅު ދެކުނުބުރީ އޮމަދޫ ކައުންސިލް</t>
  </si>
  <si>
    <t>S037-012-003-119-000</t>
  </si>
  <si>
    <t>އަރިއަތޮޅު ދެކުނުބުރީ އޮމަދޫ ކައުންސިލް - ބްލޮކް ގްރާންޓް</t>
  </si>
  <si>
    <t>S037-012-003-119-001</t>
  </si>
  <si>
    <t>އަރިއަތޮޅު ދެކުނުބުރީ ކުނބުރުދޫ ކައުންސިލް</t>
  </si>
  <si>
    <t>S037-012-003-120-000</t>
  </si>
  <si>
    <t>އަރިއަތޮޅު ދެކުނުބުރީ ކުނބުރުދޫ ކައުންސިލް - ބްލޮކް ގްރާންޓް</t>
  </si>
  <si>
    <t>S037-012-003-120-001</t>
  </si>
  <si>
    <t>އަރިއަތޮޅު ދެކުނުބުރީ މަހިބަދޫ ކައުންސިލް</t>
  </si>
  <si>
    <t>S037-012-003-121-000</t>
  </si>
  <si>
    <t>އަރިއަތޮޅު ދެކުނުބުރީ މަހިބަދޫ ކައުންސިލް - ބްލޮކް ގްރާންޓް</t>
  </si>
  <si>
    <t>S037-012-003-121-001</t>
  </si>
  <si>
    <t>އަރިއަތޮޅު ދެކުނުބުރީ މަންދޫ ކައުންސިލް</t>
  </si>
  <si>
    <t>S037-012-003-122-000</t>
  </si>
  <si>
    <t>އަރިއަތޮޅު ދެކުނުބުރީ މަންދޫ ކައުންސިލް - ބްލޮކް ގްރާންޓް</t>
  </si>
  <si>
    <t>S037-012-003-122-001</t>
  </si>
  <si>
    <t>އަރިއަތޮޅު ދެކުނުބުރީ ދަނގެތީ ކައުންސިލް</t>
  </si>
  <si>
    <t>S037-012-003-123-000</t>
  </si>
  <si>
    <t>އަރިއަތޮޅު ދެކުނުބުރީ ދަނގެތީ ކައުންސިލް - ބްލޮކް ގްރާންޓް</t>
  </si>
  <si>
    <t>S037-012-003-123-001</t>
  </si>
  <si>
    <t>އަރިއަތޮޅު ދެކުނުބުރީ ދިގުރަށު ކައުންސިލް</t>
  </si>
  <si>
    <t>S037-012-003-124-000</t>
  </si>
  <si>
    <t>އަރިއަތޮޅު ދެކުނުބުރީ ދިގުރަށު ކައުންސިލް - ބްލޮކް ގްރާންޓް</t>
  </si>
  <si>
    <t>S037-012-003-124-001</t>
  </si>
  <si>
    <t>އަރިއަތޮޅު ދެކުނުބުރީ ފެންފުށީ ކައުންސިލް</t>
  </si>
  <si>
    <t>S037-012-003-125-000</t>
  </si>
  <si>
    <t>އަރިއަތޮޅު ދެކުނުބުރީ ފެންފުށީ ކައުންސިލް - ބްލޮކް ގްރާންޓް</t>
  </si>
  <si>
    <t>S037-012-003-125-001</t>
  </si>
  <si>
    <t>އަރިއަތޮޅު ދެކުނުބުރީ ފެންފުށީ ކައުންސިލް - ކޮންޑިޝަނަލް ގްރާންޓް</t>
  </si>
  <si>
    <t>S037-012-003-125-002</t>
  </si>
  <si>
    <t>އަރިއަތޮޅު ދެކުނުބުރީ ދިއްދޫ ކައުންސިލް</t>
  </si>
  <si>
    <t>S037-012-003-126-000</t>
  </si>
  <si>
    <t>އަރިއަތޮޅު ދެކުނުބުރީ ދިއްދޫ ކައުންސިލް - ބްލޮކް ގްރާންޓް</t>
  </si>
  <si>
    <t>S037-012-003-126-001</t>
  </si>
  <si>
    <t>އަރިއަތޮޅު ދެކުނުބުރީ މާމިގިލީ ކައުންސިލް</t>
  </si>
  <si>
    <t>S037-012-003-127-000</t>
  </si>
  <si>
    <t>އަރިއަތޮޅު ދެކުނުބުރީ މާމިގިލީ ކައުންސިލް - ބްލޮކް ގްރާންޓް</t>
  </si>
  <si>
    <t>S037-012-003-127-001</t>
  </si>
  <si>
    <t>ފެލިދެއަތޮޅު އަތޮޅު ކައުންސިލް</t>
  </si>
  <si>
    <t>S037-012-003-128-000</t>
  </si>
  <si>
    <t>ފެލިދެއަތޮޅު އަތޮޅު ކައުންސިލް - ބްލޮކް ގްރާންޓް</t>
  </si>
  <si>
    <t>S037-012-003-128-001</t>
  </si>
  <si>
    <t>ފެލިދެއަތޮޅު ފުލިދޫ ކައުންސިލް</t>
  </si>
  <si>
    <t>S037-012-003-129-000</t>
  </si>
  <si>
    <t>ފެލިދެއަތޮޅު ފުލިދޫ ކައުންސިލް - ބްލޮކް ގްރާންޓް</t>
  </si>
  <si>
    <t>S037-012-003-129-001</t>
  </si>
  <si>
    <t>ފެލިދެއަތޮޅު ތިނަދޫ ކައުންސިލް</t>
  </si>
  <si>
    <t>S037-012-003-130-000</t>
  </si>
  <si>
    <t>ފެލިދެއަތޮޅު ތިނަދޫ ކައުންސިލް - ބްލޮކް ގްރާންޓް</t>
  </si>
  <si>
    <t>S037-012-003-130-001</t>
  </si>
  <si>
    <t>ފެލިދެއަތޮޅު ފެލިދޫ ކައުންސިލް</t>
  </si>
  <si>
    <t>S037-012-003-131-000</t>
  </si>
  <si>
    <t>ފެލިދެއަތޮޅު ފެލިދޫ ކައުންސިލް - ބްލޮކް ގްރާންޓް</t>
  </si>
  <si>
    <t>S037-012-003-131-001</t>
  </si>
  <si>
    <t>ފެލިދެއަތޮޅު ފެލިދޫ ކައުންސިލް - ކޮންޑިޝަނަލް ގްރާންޓް</t>
  </si>
  <si>
    <t>S037-012-003-131-002</t>
  </si>
  <si>
    <t>ފެލިދެއަތޮޅު ކެޔޮދޫ ކައުންސިލް</t>
  </si>
  <si>
    <t>S037-012-003-132-000</t>
  </si>
  <si>
    <t>ފެލިދެއަތޮޅު ކެޔޮދޫ ކައުންސިލް - ބްލޮކް ގްރާންޓް</t>
  </si>
  <si>
    <t>S037-012-003-132-001</t>
  </si>
  <si>
    <t>ފެލިދެއަތޮޅު ކެޔޮދޫ ކައުންސިލް - ކޮންޑިޝަނަލް ގްރާންޓް</t>
  </si>
  <si>
    <t>S037-012-003-132-002</t>
  </si>
  <si>
    <t>ފެލިދެއަތޮޅު ރަކީދޫ ކައުންސިލް</t>
  </si>
  <si>
    <t>S037-012-003-133-000</t>
  </si>
  <si>
    <t>ފެލިދެއަތޮޅު ރަކީދޫ ކައުންސިލް - ބްލޮކް ގްރާންޓް</t>
  </si>
  <si>
    <t>S037-012-003-133-001</t>
  </si>
  <si>
    <t>މުލަކުއަތޮޅު އަތޮޅު ކައުންސިލް</t>
  </si>
  <si>
    <t>S037-012-003-134-000</t>
  </si>
  <si>
    <t>މުލަކުއަތޮޅު އަތޮޅު ކައުންސިލް - ބްލޮކް ގްރާންޓް</t>
  </si>
  <si>
    <t>S037-012-003-134-001</t>
  </si>
  <si>
    <t>މުލަކުއަތޮޅު ރަތްމަންދޫ ކައުންސިލް</t>
  </si>
  <si>
    <t>S037-012-003-135-000</t>
  </si>
  <si>
    <t>މުލަކުއަތޮޅު ރަތްމަންދޫ ކައުންސިލް - ބްލޮކް ގްރާންޓް</t>
  </si>
  <si>
    <t>S037-012-003-135-001</t>
  </si>
  <si>
    <t>މުލަކުއަތޮޅު ވޭވަށު ކައުންސިލް</t>
  </si>
  <si>
    <t>S037-012-003-136-000</t>
  </si>
  <si>
    <t>މުލަކުއަތޮޅު ވޭވަށު ކައުންސިލް - ބްލޮކް ގްރާންޓް</t>
  </si>
  <si>
    <t>S037-012-003-136-001</t>
  </si>
  <si>
    <t>މުލަކުއަތޮޅު މުލަކު ކައުންސިލް</t>
  </si>
  <si>
    <t>S037-012-003-137-000</t>
  </si>
  <si>
    <t>މުލަކުއަތޮޅު މުލަކު ކައުންސިލް - ބްލޮކް ގްރާންޓް</t>
  </si>
  <si>
    <t>S037-012-003-137-001</t>
  </si>
  <si>
    <t>މުލަކުއަތޮޅު މުލީ ކައުންސިލް</t>
  </si>
  <si>
    <t>S037-012-003-138-000</t>
  </si>
  <si>
    <t>މުލަކުއަތޮޅު މުލީ ކައުންސިލް - ބްލޮކް ގްރާންޓް</t>
  </si>
  <si>
    <t>S037-012-003-138-001</t>
  </si>
  <si>
    <t>މުލަކުއަތޮޅު ނާލާފުށީ ކައުންސިލް</t>
  </si>
  <si>
    <t>S037-012-003-139-000</t>
  </si>
  <si>
    <t>މުލަކުއަތޮޅު ނާލާފުށީ ކައުންސިލް - ބްލޮކް ގްރާންޓް</t>
  </si>
  <si>
    <t>S037-012-003-139-001</t>
  </si>
  <si>
    <t>މުލަކުއަތޮޅު ކޮޅުފުށީ ކައުންސިލް</t>
  </si>
  <si>
    <t>S037-012-003-140-000</t>
  </si>
  <si>
    <t>މުލަކުއަތޮޅު ކޮޅުފުށީ ކައުންސިލް - ބްލޮކް ގްރާންޓް</t>
  </si>
  <si>
    <t>S037-012-003-140-001</t>
  </si>
  <si>
    <t>މުލަކުއަތޮޅު ދިއްގަރު ކައުންސިލް</t>
  </si>
  <si>
    <t>S037-012-003-141-000</t>
  </si>
  <si>
    <t>މުލަކުއަތޮޅު ދިއްގަރު ކައުންސިލް - ބްލޮކް ގްރާންޓް</t>
  </si>
  <si>
    <t>S037-012-003-141-001</t>
  </si>
  <si>
    <t>މުލަކުއަތޮޅު ދިއްގަރު ކައުންސިލް - ކޮންޑިޝަނަލް ގްރާންޓް</t>
  </si>
  <si>
    <t>S037-012-003-141-002</t>
  </si>
  <si>
    <t>މުލަކުއަތޮޅު މަޑުއްވަރީ ކައުންސިލް</t>
  </si>
  <si>
    <t>S037-012-003-142-000</t>
  </si>
  <si>
    <t>މުލަކުއަތޮޅު މަޑުއްވަރީ ކައުންސިލް - ބްލޮކް ގްރާންޓް</t>
  </si>
  <si>
    <t>S037-012-003-142-001</t>
  </si>
  <si>
    <t>ނިލަންދެއަތޮޅު އުތުރުބުރީ އަތޮޅު ކައުންސިލް</t>
  </si>
  <si>
    <t>S037-012-003-143-000</t>
  </si>
  <si>
    <t>ނިލަންދެއަތޮޅު އުތުރުބުރީ އަތޮޅު ކައުންސިލް - ބްލޮކް ގްރާންޓް</t>
  </si>
  <si>
    <t>S037-012-003-143-001</t>
  </si>
  <si>
    <t>ނިލަންދެއަތޮޅު އުތުރުބުރީ ފީއަލީ ކައުންސިލް</t>
  </si>
  <si>
    <t>S037-012-003-144-000</t>
  </si>
  <si>
    <t>ނިލަންދެއަތޮޅު އުތުރުބުރީ ފީއަލީ ކައުންސިލް - ބްލޮކް ގްރާންޓް</t>
  </si>
  <si>
    <t>S037-012-003-144-001</t>
  </si>
  <si>
    <t>ނިލަންދެއަތޮޅު އުތުރުބުރީ ފީއަލީ ކައުންސިލް - ކޮންޑިޝަނަލް ގްރާންޓް</t>
  </si>
  <si>
    <t>S037-012-003-144-002</t>
  </si>
  <si>
    <t>ނިލަންދެއަތޮޅު އުތުރުބުރީ ބިލެތްދޫ ކައުންސިލް</t>
  </si>
  <si>
    <t>S037-012-003-145-000</t>
  </si>
  <si>
    <t>ނިލަންދެއަތޮޅު އުތުރުބުރީ ބިލެތްދޫ ކައުންސިލް - ބްލޮކް ގްރާންޓް</t>
  </si>
  <si>
    <t>S037-012-003-145-001</t>
  </si>
  <si>
    <t>ނިލަންދެއަތޮޅު އުތުރުބުރީ މަގޫދޫ ކައުންސިލް</t>
  </si>
  <si>
    <t>S037-012-003-146-000</t>
  </si>
  <si>
    <t>ނިލަންދެއަތޮޅު އުތުރުބުރީ މަގޫދޫ ކައުންސިލް - ބްލޮކް ގްރާންޓް</t>
  </si>
  <si>
    <t>S037-012-003-146-001</t>
  </si>
  <si>
    <t>ނިލަންދެއަތޮޅު އުތުރުބުރީ މަގޫދޫ ކައުންސިލް - ކޮންޑިޝަނަލް ގްރާންޓް</t>
  </si>
  <si>
    <t>S037-012-003-146-002</t>
  </si>
  <si>
    <t>ނިލަންދެއަތޮޅު އުތުރުބުރީ ދަރަނބޫދޫ ކައުންސިލް</t>
  </si>
  <si>
    <t>S037-012-003-147-000</t>
  </si>
  <si>
    <t>ނިލަންދެއަތޮޅު އުތުރުބުރީ ދަރަނބޫދޫ ކައުންސިލް - ބްލޮކް ގްރާންޓް</t>
  </si>
  <si>
    <t>S037-012-003-147-001</t>
  </si>
  <si>
    <t>ނިލަންދެއަތޮޅު އުތުރުބުރީ ދަރަނބޫދޫ ކައުންސިލް - ކޮންޑިޝަނަލް ގްރާންޓް</t>
  </si>
  <si>
    <t>S037-012-003-147-002</t>
  </si>
  <si>
    <t>ނިލަންދެއަތޮޅު އުތުރުބުރީ ނިލަންދޫ ކައުންސިލް</t>
  </si>
  <si>
    <t>S037-012-003-148-000</t>
  </si>
  <si>
    <t>ނިލަންދެއަތޮޅު އުތުރުބުރީ ނިލަންދޫ ކައުންސިލް - ބްލޮކް ގްރާންޓް</t>
  </si>
  <si>
    <t>S037-012-003-148-001</t>
  </si>
  <si>
    <t>ނިލަންދެއަތޮޅު އުތުރުބުރީ ނިލަންދޫ ކައުންސިލް - ކޮންޑިޝަނަލް ގްރާންޓް</t>
  </si>
  <si>
    <t>S037-012-003-148-002</t>
  </si>
  <si>
    <t>ނިލަންދެއަތޮޅު ދެކުނުބުރީ އަތޮޅު ކައުންސިލް</t>
  </si>
  <si>
    <t>S037-012-003-149-000</t>
  </si>
  <si>
    <t>ނިލަންދެއަތޮޅު ދެކުނުބުރީ އަތޮޅު ކައުންސިލް - ބްލޮކް ގްރާންޓް</t>
  </si>
  <si>
    <t>S037-012-003-149-001</t>
  </si>
  <si>
    <t>ނިލަންދެއަތޮޅު ދެކުނުބުރީ މީދޫ ކައުންސިލް</t>
  </si>
  <si>
    <t>S037-012-003-150-000</t>
  </si>
  <si>
    <t>ނިލަންދެއަތޮޅު ދެކުނުބުރީ މީދޫ ކައުންސިލް - ބްލޮކް ގްރާންޓް</t>
  </si>
  <si>
    <t>S037-012-003-150-001</t>
  </si>
  <si>
    <t>ނިލަންދެއަތޮޅު ދެކުނުބުރީ ބަނޑިދޫ ކައުންސިލް</t>
  </si>
  <si>
    <t>S037-012-003-151-000</t>
  </si>
  <si>
    <t>ނިލަންދެއަތޮޅު ދެކުނުބުރީ ބަނޑިދޫ ކައުންސިލް - ބްލޮކް ގްރާންޓް</t>
  </si>
  <si>
    <t>S037-012-003-151-001</t>
  </si>
  <si>
    <t>ނިލަންދެއަތޮޅު ދެކުނުބުރީ ރިނބުދޫ ކައުންސިލް</t>
  </si>
  <si>
    <t>S037-012-003-152-000</t>
  </si>
  <si>
    <t>ނިލަންދެއަތޮޅު ދެކުނުބުރީ ރިނބުދޫ ކައުންސިލް - ބްލޮކް ގްރާންޓް</t>
  </si>
  <si>
    <t>S037-012-003-152-001</t>
  </si>
  <si>
    <t>ނިލަންދެއަތޮޅު ދެކުނުބުރީ ހުޅުދެލީ ކައުންސިލް</t>
  </si>
  <si>
    <t>S037-012-003-153-000</t>
  </si>
  <si>
    <t>ނިލަންދެއަތޮޅު ދެކުނުބުރީ ހުޅުދެލީ ކައުންސިލް - ބްލޮކް ގްރާންޓް</t>
  </si>
  <si>
    <t>S037-012-003-153-001</t>
  </si>
  <si>
    <t>ނިލަންދެއަތޮޅު ދެކުނުބުރީ މާއެނބޫދޫ ކައުންސިލް</t>
  </si>
  <si>
    <t>S037-012-003-154-000</t>
  </si>
  <si>
    <t>ނިލަންދެއަތޮޅު ދެކުނުބުރީ މާއެނބޫދޫ ކައުންސިލް - ބްލޮކް ގްރާންޓް</t>
  </si>
  <si>
    <t>S037-012-003-154-001</t>
  </si>
  <si>
    <t>ނިލަންދެއަތޮޅު ދެކުނުބުރީ ކުޑަހުވަދޫ ކައުންސިލް</t>
  </si>
  <si>
    <t>S037-012-003-155-000</t>
  </si>
  <si>
    <t>ނިލަންދެއަތޮޅު ދެކުނުބުރީ ކުޑަހުވަދޫ ކައުންސިލް - ބްލޮކް ގްރާންޓް</t>
  </si>
  <si>
    <t>S037-012-003-155-001</t>
  </si>
  <si>
    <t>ކޮޅުމަޑުލު އަތޮޅު ކައުންސިލް</t>
  </si>
  <si>
    <t>S037-012-003-156-000</t>
  </si>
  <si>
    <t>ކޮޅުމަޑުލު އަތޮޅު ކައުންސިލް - ބްލޮކް ގްރާންޓް</t>
  </si>
  <si>
    <t>S037-012-003-156-001</t>
  </si>
  <si>
    <t>ކޮޅުމަޑުލު ބުރުނީ ކައުންސިލް</t>
  </si>
  <si>
    <t>S037-012-003-157-000</t>
  </si>
  <si>
    <t>ކޮޅުމަޑުލު ބުރުނީ ކައުންސިލް - ބްލޮކް ގްރާންޓް</t>
  </si>
  <si>
    <t>S037-012-003-157-001</t>
  </si>
  <si>
    <t>ކޮޅުމަޑުލު ވިލުފުށީ ކައުންސިލް</t>
  </si>
  <si>
    <t>S037-012-003-158-000</t>
  </si>
  <si>
    <t>ކޮޅުމަޑުލު ވިލުފުށީ ކައުންސިލް - ބްލޮކް ގްރާންޓް</t>
  </si>
  <si>
    <t>S037-012-003-158-001</t>
  </si>
  <si>
    <t>ކޮޅުމަޑުލު މަޑިފުށީ ކައުންސިލް</t>
  </si>
  <si>
    <t>S037-012-003-159-000</t>
  </si>
  <si>
    <t>ކޮޅުމަޑުލު މަޑިފުށީ ކައުންސިލް - ބްލޮކް ގްރާންޓް</t>
  </si>
  <si>
    <t>S037-012-003-159-001</t>
  </si>
  <si>
    <t>ކޮޅުމަޑުލު ދިޔަމިގިލީ ކައުންސިލް</t>
  </si>
  <si>
    <t>S037-012-003-160-000</t>
  </si>
  <si>
    <t>ކޮޅުމަޑުލު ދިޔަމިގިލީ ކައުންސިލް - ބްލޮކް ގްރާންޓް</t>
  </si>
  <si>
    <t>S037-012-003-160-001</t>
  </si>
  <si>
    <t>ކޮޅުމަޑުލު ގުރައިދޫ ކައުންސިލް</t>
  </si>
  <si>
    <t>S037-012-003-161-000</t>
  </si>
  <si>
    <t>ކޮޅުމަޑުލު ގުރައިދޫ ކައުންސިލް - ބްލޮކް ގްރާންޓް</t>
  </si>
  <si>
    <t>S037-012-003-161-001</t>
  </si>
  <si>
    <t>ކޮޅުމަޑުލު ކަނޑޫދޫ ކައުންސިލް</t>
  </si>
  <si>
    <t>S037-012-003-162-000</t>
  </si>
  <si>
    <t>ކޮޅުމަޑުލު ކަނޑޫދޫ ކައުންސިލް - ބްލޮކް ގްރާންޓް</t>
  </si>
  <si>
    <t>S037-012-003-162-001</t>
  </si>
  <si>
    <t>ކޮޅުމަޑުލު ވަންދޫ ކައުންސިލް</t>
  </si>
  <si>
    <t>S037-012-003-163-000</t>
  </si>
  <si>
    <t>ކޮޅުމަޑުލު ވަންދޫ ކައުންސިލް - ބްލޮކް ގްރާންޓް</t>
  </si>
  <si>
    <t>S037-012-003-163-001</t>
  </si>
  <si>
    <t>ކޮޅުމަޑުލު ހިރިލަންދޫ ކައުންސިލް</t>
  </si>
  <si>
    <t>S037-012-003-164-000</t>
  </si>
  <si>
    <t>ކޮޅުމަޑުލު ހިރިލަންދޫ ކައުންސިލް - ބްލޮކް ގްރާންޓް</t>
  </si>
  <si>
    <t>S037-012-003-164-001</t>
  </si>
  <si>
    <t>ކޮޅުމަޑުލު ގާދިއްފުށީ ކައުންސިލް</t>
  </si>
  <si>
    <t>S037-012-003-165-000</t>
  </si>
  <si>
    <t>ކޮޅުމަޑުލު ގާދިއްފުށީ ކައުންސިލް - ބްލޮކް ގްރާންޓް</t>
  </si>
  <si>
    <t>S037-012-003-165-001</t>
  </si>
  <si>
    <t>ކޮޅުމަޑުލު ތިމަރަފުށީ ކައުންސިލް</t>
  </si>
  <si>
    <t>S037-012-003-166-000</t>
  </si>
  <si>
    <t>ކޮޅުމަޑުލު ތިމަރަފުށީ ކައުންސިލް - ބްލޮކް ގްރާންޓް</t>
  </si>
  <si>
    <t>S037-012-003-166-001</t>
  </si>
  <si>
    <t>ކޮޅުމަޑުލު ވޭމަންޑޫ ކައުންސިލް</t>
  </si>
  <si>
    <t>S037-012-003-167-000</t>
  </si>
  <si>
    <t>ކޮޅުމަޑުލު ވޭމަންޑޫ ކައުންސިލް - ބްލޮކް ގްރާންޓް</t>
  </si>
  <si>
    <t>S037-012-003-167-001</t>
  </si>
  <si>
    <t>ކޮޅުމަޑުލު ވޭމަންޑޫ ކައުންސިލް - ކޮންޑިޝަނަލް ގްރާންޓް</t>
  </si>
  <si>
    <t>S037-012-003-167-002</t>
  </si>
  <si>
    <t>ކޮޅުމަޑުލު ކިނބިދޫ ކައުންސިލް</t>
  </si>
  <si>
    <t>S037-012-003-168-000</t>
  </si>
  <si>
    <t>ކޮޅުމަޑުލު ކިނބިދޫ ކައުންސިލް - ބްލޮކް ގްރާންޓް</t>
  </si>
  <si>
    <t>S037-012-003-168-001</t>
  </si>
  <si>
    <t>ކޮޅުމަޑުލު އޮމަދޫ ކައުންސިލް</t>
  </si>
  <si>
    <t>S037-012-003-169-000</t>
  </si>
  <si>
    <t>ކޮޅުމަޑުލު އޮމަދޫ ކައުންސިލް - ބްލޮކް ގްރާންޓް</t>
  </si>
  <si>
    <t>S037-012-003-169-001</t>
  </si>
  <si>
    <t>ހައްދުންމަތީ އަތޮޅު ކައުންސިލް</t>
  </si>
  <si>
    <t>S037-012-003-170-000</t>
  </si>
  <si>
    <t>ހައްދުންމަތީ އަތޮޅު ކައުންސިލް - ބްލޮކް ގްރާންޓް</t>
  </si>
  <si>
    <t>S037-012-003-170-001</t>
  </si>
  <si>
    <t>ހައްދުންމަތީ އިސްދޫ ކައުންސިލް</t>
  </si>
  <si>
    <t>S037-012-003-171-000</t>
  </si>
  <si>
    <t>ހައްދުންމަތީ އިސްދޫ ކައުންސިލް - ބްލޮކް ގްރާންޓް</t>
  </si>
  <si>
    <t>S037-012-003-171-001</t>
  </si>
  <si>
    <t>ހައްދުންމަތީ ދަނބިދޫ ކައުންސިލް</t>
  </si>
  <si>
    <t>S037-012-003-172-000</t>
  </si>
  <si>
    <t>ހައްދުންމަތީ ދަނބިދޫ ކައުންސިލް - ބްލޮކް ގްރާންޓް</t>
  </si>
  <si>
    <t>S037-012-003-172-001</t>
  </si>
  <si>
    <t>ހައްދުންމަތީ މާބައިދޫ ކައުންސިލް</t>
  </si>
  <si>
    <t>S037-012-003-173-000</t>
  </si>
  <si>
    <t>ހައްދުންމަތީ މާބައިދޫ ކައުންސިލް - ބްލޮކް ގްރާންޓް</t>
  </si>
  <si>
    <t>S037-012-003-173-001</t>
  </si>
  <si>
    <t>ހައްދުންމަތީ މާބައިދޫ ކައުންސިލް - ކޮންޑިޝަނަލް ގްރާންޓް</t>
  </si>
  <si>
    <t>S037-012-003-173-002</t>
  </si>
  <si>
    <t>ހައްދުންމަތީ މުންޑޫ ކައުންސިލް</t>
  </si>
  <si>
    <t>S037-012-003-174-000</t>
  </si>
  <si>
    <t>ހައްދުންމަތީ މުންޑޫ ކައުންސިލް - ބްލޮކް ގްރާންޓް</t>
  </si>
  <si>
    <t>S037-012-003-174-001</t>
  </si>
  <si>
    <t>ހައްދުންމަތީ ކަލައިދޫ ކައުންސިލް</t>
  </si>
  <si>
    <t>S037-012-003-175-000</t>
  </si>
  <si>
    <t>ހައްދުންމަތީ ކަލައިދޫ ކައުންސިލް - ބްލޮކް ގްރާންޓް</t>
  </si>
  <si>
    <t>S037-012-003-175-001</t>
  </si>
  <si>
    <t xml:space="preserve">ހައްދުންމަތީ ގަމު ކައުންސިލް </t>
  </si>
  <si>
    <t>S037-012-003-176-000</t>
  </si>
  <si>
    <t>ހައްދުންމަތީ ގަމު ކައުންސިލް  - ބްލޮކް ގްރާންޓް</t>
  </si>
  <si>
    <t>S037-012-003-176-001</t>
  </si>
  <si>
    <t>ހައްދުންމަތީ މާވަށު ކައުންސިލް</t>
  </si>
  <si>
    <t>S037-012-003-177-000</t>
  </si>
  <si>
    <t>ހައްދުންމަތީ މާވަށު ކައުންސިލް - ބްލޮކް ގްރާންޓް</t>
  </si>
  <si>
    <t>S037-012-003-177-001</t>
  </si>
  <si>
    <t>ހައްދުންމަތީ މާވަށު ކައުންސިލް - ކޮންޑިޝަނަލް ގްރާންޓް</t>
  </si>
  <si>
    <t>S037-012-003-177-002</t>
  </si>
  <si>
    <t>ހައްދުންމަތީ ފޮނަދޫ ކައުންސިލް</t>
  </si>
  <si>
    <t>S037-012-003-178-000</t>
  </si>
  <si>
    <t>ހައްދުންމަތީ ފޮނަދޫ ކައުންސިލް - ބްލޮކް ގްރާންޓް</t>
  </si>
  <si>
    <t>S037-012-003-178-001</t>
  </si>
  <si>
    <t>ހައްދުންމަތީ މާމެންދޫ ކައުންސިލް</t>
  </si>
  <si>
    <t>S037-012-003-179-000</t>
  </si>
  <si>
    <t>ހައްދުންމަތީ މާމެންދޫ ކައުންސިލް - ބްލޮކް ގްރާންޓް</t>
  </si>
  <si>
    <t>S037-012-003-179-001</t>
  </si>
  <si>
    <t>ހައްދުންމަތީ ހިތަދޫ ކައުންސިލް</t>
  </si>
  <si>
    <t>S037-012-003-180-000</t>
  </si>
  <si>
    <t>ހައްދުންމަތީ ހިތަދޫ ކައުންސިލް - ބްލޮކް ގްރާންޓް</t>
  </si>
  <si>
    <t>S037-012-003-180-001</t>
  </si>
  <si>
    <t>ހައްދުންމަތީ ކުނަހަންދޫ ކައުންސިލް</t>
  </si>
  <si>
    <t>S037-012-003-181-000</t>
  </si>
  <si>
    <t>ހައްދުންމަތީ ކުނަހަންދޫ ކައުންސިލް - ބްލޮކް ގްރާންޓް</t>
  </si>
  <si>
    <t>S037-012-003-181-001</t>
  </si>
  <si>
    <t>ހުވަދުއަތޮޅު އުތުރުބުރީ އަތޮޅު ކައުންސިލް</t>
  </si>
  <si>
    <t>S037-012-003-182-000</t>
  </si>
  <si>
    <t>ހުވަދުއަތޮޅު އުތުރުބުރީ އަތޮޅު ކައުންސިލް - ބްލޮކް ގްރާންޓް</t>
  </si>
  <si>
    <t>S037-012-003-182-001</t>
  </si>
  <si>
    <t>ހުވަދުއަތޮޅު އުތުރުބުރީ ކޮލަމާފުށީ ކައުންސިލް</t>
  </si>
  <si>
    <t>S037-012-003-183-000</t>
  </si>
  <si>
    <t>ހުވަދުއަތޮޅު އުތުރުބުރީ ކޮލަމާފުށީ ކައުންސިލް - ބްލޮކް ގްރާންޓް</t>
  </si>
  <si>
    <t>S037-012-003-183-001</t>
  </si>
  <si>
    <t>ހުވަދުއަތޮޅު އުތުރުބުރީ ވިލިނގިލީ ކައުންސިލް</t>
  </si>
  <si>
    <t>S037-012-003-184-000</t>
  </si>
  <si>
    <t>ހުވަދުއަތޮޅު އުތުރުބުރީ ވިލިނގިލީ ކައުންސިލް - ބްލޮކް ގްރާންޓް</t>
  </si>
  <si>
    <t>S037-012-003-184-001</t>
  </si>
  <si>
    <t>ހުވަދުއަތޮޅު އުތުރުބުރީ މާމެންދޫ ކައުންސިލް</t>
  </si>
  <si>
    <t>S037-012-003-185-000</t>
  </si>
  <si>
    <t>ހުވަދުއަތޮޅު އުތުރުބުރީ މާމެންދޫ ކައުންސިލް - ބްލޮކް ގްރާންޓް</t>
  </si>
  <si>
    <t>S037-012-003-185-001</t>
  </si>
  <si>
    <t>ހުވަދުއަތޮޅު އުތުރުބުރީ މާމެންދޫ ކައުންސިލް - ކޮންޑިޝަނަލް ގްރާންޓް</t>
  </si>
  <si>
    <t>S037-012-003-185-002</t>
  </si>
  <si>
    <t>ހުވަދުއަތޮޅު އުތުރުބުރީ ނިލަންދޫ ކައުންސިލް</t>
  </si>
  <si>
    <t>S037-012-003-186-000</t>
  </si>
  <si>
    <t>ހުވަދުއަތޮޅު އުތުރުބުރީ ނިލަންދޫ ކައުންސިލް - ބްލޮކް ގްރާންޓް</t>
  </si>
  <si>
    <t>S037-012-003-186-001</t>
  </si>
  <si>
    <t>ހުވަދުއަތޮޅު އުތުރުބުރީ ދާންދޫ ކައުންސިލް</t>
  </si>
  <si>
    <t>S037-012-003-187-000</t>
  </si>
  <si>
    <t>ހުވަދުއަތޮޅު އުތުރުބުރީ ދާންދޫ ކައުންސިލް - ބްލޮކް ގްރާންޓް</t>
  </si>
  <si>
    <t>S037-012-003-187-001</t>
  </si>
  <si>
    <t>ހުވަދުއަތޮޅު އުތުރުބުރީ ދެއްވަދޫ ކައުންސިލް</t>
  </si>
  <si>
    <t>S037-012-003-188-000</t>
  </si>
  <si>
    <t>ހުވަދުއަތޮޅު އުތުރުބުރީ ދެއްވަދޫ ކައުންސިލް - ބްލޮކް ގްރާންޓް</t>
  </si>
  <si>
    <t>S037-012-003-188-001</t>
  </si>
  <si>
    <t>ހުވަދުއަތޮޅު އުތުރުބުރީ ކޮނޑޭ ކައުންސިލް</t>
  </si>
  <si>
    <t>S037-012-003-189-000</t>
  </si>
  <si>
    <t>ހުވަދުއަތޮޅު އުތުރުބުރީ ކޮނޑޭ ކައުންސިލް - ބްލޮކް ގްރާންޓް</t>
  </si>
  <si>
    <t>S037-012-003-189-001</t>
  </si>
  <si>
    <t>ހުވަދުއަތޮޅު އުތުރުބުރީ ގެމަނަފުށި ކައުންސިލް</t>
  </si>
  <si>
    <t>S037-012-003-190-000</t>
  </si>
  <si>
    <t>ހުވަދުއަތޮޅު އުތުރުބުރީ ގެމަނަފުށި ކައުންސިލް - ބްލޮކް ގްރާންޓް</t>
  </si>
  <si>
    <t>S037-012-003-190-001</t>
  </si>
  <si>
    <t>ހުވަދުއަތޮޅު އުތުރުބުރީ ކަނޑުހުޅުދޫ ކައުންސިލް</t>
  </si>
  <si>
    <t>S037-012-003-191-000</t>
  </si>
  <si>
    <t>ހުވަދުއަތޮޅު އުތުރުބުރީ ކަނޑުހުޅުދޫ ކައުންސިލް - ބްލޮކް ގްރާންޓް</t>
  </si>
  <si>
    <t>S037-012-003-191-001</t>
  </si>
  <si>
    <t>ހުވަދުއަތޮޅު އުތުރުބުރީ ކަނޑުހުޅުދޫ ކައުންސިލް - ކޮންޑިޝަނަލް ގްރާންޓް</t>
  </si>
  <si>
    <t>S037-012-003-191-002</t>
  </si>
  <si>
    <t>ހުވަދުއަތޮޅު ދެކުނުބުރީ އަތޮޅު ކައުންސިލް</t>
  </si>
  <si>
    <t>S037-012-003-192-000</t>
  </si>
  <si>
    <t>ހުވަދުއަތޮޅު ދެކުނުބުރީ އަތޮޅު ކައުންސިލް - ބްލޮކް ގްރާންޓް</t>
  </si>
  <si>
    <t>S037-012-003-192-001</t>
  </si>
  <si>
    <t>ހުވަދުއަތޮޅު ދެކުނުބުރީ މަޑަވެލީ ކައުންސިލް</t>
  </si>
  <si>
    <t>S037-012-003-193-000</t>
  </si>
  <si>
    <t>ހުވަދުއަތޮޅު ދެކުނުބުރީ މަޑަވެލީ ކައުންސިލް - ބްލޮކް ގްރާންޓް</t>
  </si>
  <si>
    <t>S037-012-003-193-001</t>
  </si>
  <si>
    <t>ހުވަދުއަތޮޅު ދެކުނުބުރީ ހޯނޑެއްދޫ ކައުންސިލް</t>
  </si>
  <si>
    <t>S037-012-003-194-000</t>
  </si>
  <si>
    <t>ހުވަދުއަތޮޅު ދެކުނުބުރީ ހޯނޑެއްދޫ ކައުންސިލް - ބްލޮކް ގްރާންޓް</t>
  </si>
  <si>
    <t>S037-012-003-194-001</t>
  </si>
  <si>
    <t>ހުވަދުއަތޮޅު ދެކުނުބުރީ ހޯނޑެއްދޫ ކައުންސިލް - ކޮންޑިޝަނަލް ގްރާންޓް</t>
  </si>
  <si>
    <t>S037-012-003-194-002</t>
  </si>
  <si>
    <t>ހުވަދުއަތޮޅު ދެކުނުބުރީ ނަޑެއްލާ ކައުންސިލް</t>
  </si>
  <si>
    <t>S037-012-003-195-000</t>
  </si>
  <si>
    <t>ހުވަދުއަތޮޅު ދެކުނުބުރީ ނަޑެއްލާ ކައުންސިލް - ބްލޮކް ގްރާންޓް</t>
  </si>
  <si>
    <t>S037-012-003-195-001</t>
  </si>
  <si>
    <t>ހުވަދުއަތޮޅު ދެކުނުބުރީ ނަޑެއްލާ ކައުންސިލް - ކޮންޑިޝަނަލް ގްރާންޓް</t>
  </si>
  <si>
    <t>S037-012-003-195-002</t>
  </si>
  <si>
    <t>ހުވަދުއަތޮޅު ދެކުނުބުރީ ގައްދޫ ކައުންސިލް</t>
  </si>
  <si>
    <t>S037-012-003-196-000</t>
  </si>
  <si>
    <t>ހުވަދުއަތޮޅު ދެކުނުބުރީ ގައްދޫ ކައުންސިލް - ބްލޮކް ގްރާންޓް</t>
  </si>
  <si>
    <t>S037-012-003-196-001</t>
  </si>
  <si>
    <t>ހުވަދުއަތޮޅު ދެކުނުބުރީ ގައްދޫ ކައުންސިލް - ކޮންޑިޝަނަލް ގްރާންޓް</t>
  </si>
  <si>
    <t>S037-012-003-196-002</t>
  </si>
  <si>
    <t>ހުވަދުއަތޮޅު ދެކުނުބުރީ ރަތަފަންދޫ ކައުންސިލް</t>
  </si>
  <si>
    <t>S037-012-003-197-000</t>
  </si>
  <si>
    <t>ހުވަދުއަތޮޅު ދެކުނުބުރީ ރަތަފަންދޫ ކައުންސިލް - ބްލޮކް ގްރާންޓް</t>
  </si>
  <si>
    <t>S037-012-003-197-001</t>
  </si>
  <si>
    <t>ހުވަދުއަތޮޅު ދެކުނުބުރީ ވާދޫ ކައުންސިލް</t>
  </si>
  <si>
    <t>S037-012-003-198-000</t>
  </si>
  <si>
    <t>ހުވަދުއަތޮޅު ދެކުނުބުރީ ވާދޫ ކައުންސިލް - ބްލޮކް ގްރާންޓް</t>
  </si>
  <si>
    <t>S037-012-003-198-001</t>
  </si>
  <si>
    <t>ހުވަދުއަތޮޅު ދެކުނުބުރީ ފިޔޯރީ ކައުންސިލް</t>
  </si>
  <si>
    <t>S037-012-003-199-000</t>
  </si>
  <si>
    <t>ހުވަދުއަތޮޅު ދެކުނުބުރީ ފިޔޯރީ ކައުންސިލް - ބްލޮކް ގްރާންޓް</t>
  </si>
  <si>
    <t>S037-012-003-199-001</t>
  </si>
  <si>
    <t>ހުވަދުއަތޮޅު ދެކުނުބުރީ ފިޔޯރީ ކައުންސިލް - ކޮންޑިޝަނަލް ގްރާންޓް</t>
  </si>
  <si>
    <t>S037-012-003-199-002</t>
  </si>
  <si>
    <t>ހުވަދުއަތޮޅު ދެކުނުބުރީ ފަރެސްމާތޮޑާ ކައުންސިލް</t>
  </si>
  <si>
    <t>S037-012-003-200-000</t>
  </si>
  <si>
    <t>ހުވަދުއަތޮޅު ދެކުނުބުރީ ފަރެސްމާތޮޑާ ކައުންސިލް - ބްލޮކް ގްރާންޓް</t>
  </si>
  <si>
    <t>S037-012-003-200-001</t>
  </si>
  <si>
    <t>އައްޑުއަތޮޅު ހުޅުދޫ ކައުންސިލް</t>
  </si>
  <si>
    <t>S037-012-003-201-000</t>
  </si>
  <si>
    <t>އައްޑުއަތޮޅު ހުޅުދޫ ކައުންސިލް - ބްލޮކް ގްރާންޓް</t>
  </si>
  <si>
    <t>S037-012-003-201-001</t>
  </si>
  <si>
    <t>އައްޑުއަތޮޅު މީދޫ ކައުންސިލް</t>
  </si>
  <si>
    <t>S037-012-003-202-000</t>
  </si>
  <si>
    <t>އައްޑުއަތޮޅު މީދޫ ކައުންސިލް - ބްލޮކް ގްރާންޓް</t>
  </si>
  <si>
    <t>S037-012-003-202-001</t>
  </si>
  <si>
    <t>ލޯކަލް އައުޓްރީޗް އެންޑް އެސިސްޓެންސް</t>
  </si>
  <si>
    <t>S037-012-004-000-000</t>
  </si>
  <si>
    <t>އެޑިއުކޭޝަން އެންޑް ސްކިލްސް ޑިވެލޮޕްމަންޓް އެހީ</t>
  </si>
  <si>
    <t>S037-012-004-001-000</t>
  </si>
  <si>
    <t>މަދަރުސަތުލް ފަލާހަށް އެހީތެރިކަން ފޯރުކޮށްދިނުން</t>
  </si>
  <si>
    <t>S037-012-004-001-001</t>
  </si>
  <si>
    <t>އިކޮނޮމިކް އެމްޕަވަރމަންޓް އެންޑް ބިޒްނަސް ޑިވެލޮޕްމަންޓް</t>
  </si>
  <si>
    <t>S037-012-004-002-000</t>
  </si>
  <si>
    <t>ބޯޓު ބިލްޑިންގ ފައިނޭންސް ސްކީމް - ބީއެމްއެލް މެދުވެރިކޮށް</t>
  </si>
  <si>
    <t>S037-012-004-002-001</t>
  </si>
  <si>
    <t>ޖުޑިޝަރީ ސެކްޓޯރަލް ގްރާންޓް</t>
  </si>
  <si>
    <t>S037-012-005-000-000</t>
  </si>
  <si>
    <t>S037-012-005-001-000</t>
  </si>
  <si>
    <t>S037-012-005-001-001</t>
  </si>
  <si>
    <r>
      <rPr>
        <b/>
        <sz val="12"/>
        <rFont val="MV Typewriter"/>
      </rPr>
      <t>ނޯޓު:</t>
    </r>
    <r>
      <rPr>
        <sz val="12"/>
        <rFont val="MV Typewriter"/>
      </rPr>
      <t xml:space="preserve"> ކައުންސިލްތަކަށް ދޫކުރާ ބްލޮކް ގްރާންޓްގެ 2024 ގެ އެކްޗުއަލް އަދަދުތައް 'އޮފީސްތަކުގެ ޖުމުލަ ބަޖެޓު' ތާވަލުގައި ހިމެނިފައިވާނެއެވެ.</t>
    </r>
  </si>
  <si>
    <t>PRG</t>
  </si>
  <si>
    <t>SUB</t>
  </si>
  <si>
    <t>UNT</t>
  </si>
  <si>
    <t>SUT</t>
  </si>
  <si>
    <t>އެމް.ޓީ.ސީ.ސީ އިން ފޯރުކޮށްދޭ ފެރީ އާއި ބަހުގެ ހިދުމަތުގެ   އަގުހެޔޮކުރުމަށް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</si>
</sst>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106FC5"/>
      <name val="Roboto Condensed"/>
      <family val="2"/>
    </font>
    <font>
      <sz val="12"/>
      <color theme="1"/>
      <name val="Century Gothic"/>
      <family val="2"/>
    </font>
    <font>
      <b/>
      <sz val="20"/>
      <color rgb="FF66C5CC"/>
      <name val="MV Typewriter"/>
    </font>
    <font>
      <sz val="12"/>
      <name val="Roboto Condensed"/>
    </font>
    <font>
      <sz val="10"/>
      <name val="Times New Roman"/>
      <family val="1"/>
    </font>
    <font>
      <sz val="12"/>
      <color rgb="FF454545"/>
      <name val="MV Typewriter"/>
    </font>
    <font>
      <b/>
      <sz val="12"/>
      <name val="Roboto Condensed"/>
    </font>
    <font>
      <sz val="12"/>
      <color theme="0"/>
      <name val="Mv Eamaan XP"/>
      <family val="3"/>
    </font>
    <font>
      <sz val="12"/>
      <color rgb="FF106FC5"/>
      <name val="Mv Eamaan XP"/>
      <family val="3"/>
    </font>
    <font>
      <sz val="12"/>
      <color theme="1"/>
      <name val="MV Typewriter"/>
    </font>
    <font>
      <b/>
      <sz val="12"/>
      <name val="Lato Black"/>
      <family val="2"/>
    </font>
    <font>
      <b/>
      <sz val="12"/>
      <color rgb="FF66C5CC"/>
      <name val="Lato Black"/>
      <family val="2"/>
    </font>
    <font>
      <b/>
      <sz val="11.5"/>
      <name val="Lato"/>
      <family val="2"/>
    </font>
    <font>
      <b/>
      <sz val="11.5"/>
      <color rgb="FF66C5CC"/>
      <name val="Lato"/>
      <family val="2"/>
    </font>
    <font>
      <sz val="11.5"/>
      <color theme="0"/>
      <name val="Lato"/>
      <family val="2"/>
    </font>
    <font>
      <sz val="11.5"/>
      <color rgb="FF66C5CC"/>
      <name val="Lato"/>
      <family val="2"/>
    </font>
    <font>
      <b/>
      <sz val="11.5"/>
      <name val="Lato Black"/>
      <family val="2"/>
    </font>
    <font>
      <b/>
      <sz val="11.5"/>
      <color rgb="FF66C5CC"/>
      <name val="Lato Black"/>
      <family val="2"/>
    </font>
    <font>
      <b/>
      <sz val="12"/>
      <name val="MV Typewriter"/>
    </font>
    <font>
      <sz val="11.5"/>
      <name val="Lato"/>
      <family val="2"/>
    </font>
    <font>
      <sz val="11.5"/>
      <color rgb="FF454545"/>
      <name val="Lato"/>
      <family val="2"/>
    </font>
    <font>
      <sz val="12"/>
      <name val="MV Typewrite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D9F2F3"/>
        <bgColor indexed="64"/>
      </patternFill>
    </fill>
    <fill>
      <patternFill patternType="solid">
        <fgColor rgb="FFE8F7F8"/>
        <bgColor indexed="64"/>
      </patternFill>
    </fill>
    <fill>
      <patternFill patternType="solid">
        <fgColor rgb="FFF9FDFE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4D6DB"/>
      </top>
      <bottom style="medium">
        <color rgb="FF94D6D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</cellStyleXfs>
  <cellXfs count="57">
    <xf numFmtId="0" fontId="0" fillId="0" borderId="0" xfId="0"/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3" applyNumberFormat="1" applyFont="1" applyBorder="1" applyAlignment="1">
      <alignment horizontal="right" vertical="center" readingOrder="2"/>
    </xf>
    <xf numFmtId="0" fontId="0" fillId="0" borderId="0" xfId="0" applyAlignment="1">
      <alignment vertical="center"/>
    </xf>
    <xf numFmtId="0" fontId="5" fillId="0" borderId="0" xfId="0" applyFont="1"/>
    <xf numFmtId="0" fontId="7" fillId="0" borderId="0" xfId="4" applyFont="1" applyAlignment="1">
      <alignment horizontal="right" vertical="center"/>
    </xf>
    <xf numFmtId="0" fontId="0" fillId="0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3" fontId="9" fillId="0" borderId="0" xfId="5" applyFont="1" applyFill="1" applyBorder="1" applyAlignment="1">
      <alignment horizontal="center" vertical="center"/>
    </xf>
    <xf numFmtId="43" fontId="10" fillId="0" borderId="0" xfId="5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5" applyNumberFormat="1" applyFont="1" applyFill="1" applyBorder="1" applyAlignment="1">
      <alignment horizontal="center" vertical="center"/>
    </xf>
    <xf numFmtId="0" fontId="13" fillId="0" borderId="0" xfId="5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 applyProtection="1">
      <alignment horizontal="center" vertical="center" readingOrder="2"/>
    </xf>
    <xf numFmtId="43" fontId="14" fillId="0" borderId="0" xfId="5" applyFont="1" applyFill="1" applyBorder="1" applyAlignment="1">
      <alignment horizontal="center" vertical="center"/>
    </xf>
    <xf numFmtId="43" fontId="15" fillId="0" borderId="0" xfId="5" applyFont="1" applyFill="1" applyBorder="1" applyAlignment="1">
      <alignment horizontal="center" vertical="center"/>
    </xf>
    <xf numFmtId="0" fontId="0" fillId="0" borderId="0" xfId="1" applyNumberFormat="1" applyFont="1" applyFill="1" applyBorder="1" applyAlignment="1">
      <alignment horizontal="center" vertical="center"/>
    </xf>
    <xf numFmtId="43" fontId="16" fillId="0" borderId="0" xfId="5" applyFont="1" applyFill="1" applyBorder="1" applyAlignment="1">
      <alignment horizontal="center" vertical="center"/>
    </xf>
    <xf numFmtId="43" fontId="17" fillId="0" borderId="0" xfId="5" applyFont="1" applyFill="1" applyBorder="1" applyAlignment="1">
      <alignment horizontal="center" vertical="center"/>
    </xf>
    <xf numFmtId="164" fontId="18" fillId="0" borderId="1" xfId="1" applyNumberFormat="1" applyFont="1" applyFill="1" applyBorder="1" applyAlignment="1" applyProtection="1">
      <alignment vertical="center"/>
      <protection hidden="1"/>
    </xf>
    <xf numFmtId="164" fontId="19" fillId="0" borderId="1" xfId="1" applyNumberFormat="1" applyFont="1" applyFill="1" applyBorder="1" applyAlignment="1" applyProtection="1">
      <alignment vertical="center"/>
      <protection hidden="1"/>
    </xf>
    <xf numFmtId="0" fontId="20" fillId="0" borderId="1" xfId="2" applyFont="1" applyFill="1" applyBorder="1" applyAlignment="1">
      <alignment horizontal="right" vertical="center" indent="2" readingOrder="2"/>
    </xf>
    <xf numFmtId="164" fontId="21" fillId="0" borderId="0" xfId="1" applyNumberFormat="1" applyFont="1" applyFill="1" applyBorder="1" applyAlignment="1">
      <alignment vertical="center"/>
    </xf>
    <xf numFmtId="164" fontId="17" fillId="0" borderId="0" xfId="1" applyNumberFormat="1" applyFont="1" applyFill="1" applyBorder="1" applyAlignment="1">
      <alignment vertical="center"/>
    </xf>
    <xf numFmtId="164" fontId="18" fillId="3" borderId="0" xfId="1" applyNumberFormat="1" applyFont="1" applyFill="1" applyBorder="1" applyAlignment="1" applyProtection="1">
      <alignment vertical="center"/>
      <protection locked="0"/>
    </xf>
    <xf numFmtId="164" fontId="19" fillId="3" borderId="0" xfId="1" applyNumberFormat="1" applyFont="1" applyFill="1" applyBorder="1" applyAlignment="1" applyProtection="1">
      <alignment vertical="center"/>
      <protection locked="0"/>
    </xf>
    <xf numFmtId="0" fontId="20" fillId="3" borderId="0" xfId="1" applyNumberFormat="1" applyFont="1" applyFill="1" applyBorder="1" applyAlignment="1" applyProtection="1">
      <alignment horizontal="right" vertical="center" indent="1"/>
      <protection locked="0"/>
    </xf>
    <xf numFmtId="164" fontId="14" fillId="4" borderId="0" xfId="1" applyNumberFormat="1" applyFont="1" applyFill="1" applyBorder="1" applyAlignment="1" applyProtection="1">
      <alignment horizontal="left" vertical="center"/>
      <protection locked="0"/>
    </xf>
    <xf numFmtId="164" fontId="15" fillId="4" borderId="0" xfId="1" applyNumberFormat="1" applyFont="1" applyFill="1" applyBorder="1" applyAlignment="1" applyProtection="1">
      <alignment horizontal="left" vertical="center"/>
      <protection locked="0"/>
    </xf>
    <xf numFmtId="0" fontId="20" fillId="4" borderId="0" xfId="1" applyNumberFormat="1" applyFont="1" applyFill="1" applyBorder="1" applyAlignment="1" applyProtection="1">
      <alignment horizontal="right" vertical="center" indent="3"/>
      <protection locked="0"/>
    </xf>
    <xf numFmtId="0" fontId="5" fillId="0" borderId="0" xfId="0" applyFont="1" applyAlignment="1">
      <alignment vertical="center"/>
    </xf>
    <xf numFmtId="164" fontId="14" fillId="5" borderId="0" xfId="1" applyNumberFormat="1" applyFont="1" applyFill="1" applyBorder="1" applyAlignment="1" applyProtection="1">
      <alignment vertical="center"/>
      <protection locked="0"/>
    </xf>
    <xf numFmtId="164" fontId="15" fillId="5" borderId="0" xfId="1" applyNumberFormat="1" applyFont="1" applyFill="1" applyBorder="1" applyAlignment="1" applyProtection="1">
      <alignment vertical="center"/>
      <protection locked="0"/>
    </xf>
    <xf numFmtId="0" fontId="20" fillId="5" borderId="0" xfId="1" applyNumberFormat="1" applyFont="1" applyFill="1" applyBorder="1" applyAlignment="1" applyProtection="1">
      <alignment horizontal="right" vertical="center" indent="4"/>
      <protection locked="0"/>
    </xf>
    <xf numFmtId="164" fontId="22" fillId="0" borderId="0" xfId="1" applyNumberFormat="1" applyFont="1" applyFill="1" applyBorder="1" applyAlignment="1" applyProtection="1">
      <alignment vertical="center"/>
      <protection locked="0"/>
    </xf>
    <xf numFmtId="164" fontId="17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 wrapText="1" indent="5"/>
      <protection locked="0"/>
    </xf>
    <xf numFmtId="164" fontId="5" fillId="0" borderId="0" xfId="0" applyNumberFormat="1" applyFont="1" applyAlignment="1">
      <alignment vertical="center"/>
    </xf>
    <xf numFmtId="164" fontId="22" fillId="0" borderId="2" xfId="1" applyNumberFormat="1" applyFont="1" applyFill="1" applyBorder="1" applyAlignment="1" applyProtection="1">
      <alignment vertical="center"/>
      <protection locked="0"/>
    </xf>
    <xf numFmtId="164" fontId="17" fillId="0" borderId="2" xfId="1" applyNumberFormat="1" applyFont="1" applyFill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right" vertical="center" wrapText="1" indent="5"/>
      <protection locked="0"/>
    </xf>
    <xf numFmtId="164" fontId="22" fillId="0" borderId="3" xfId="1" applyNumberFormat="1" applyFont="1" applyFill="1" applyBorder="1" applyAlignment="1" applyProtection="1">
      <alignment vertical="center"/>
      <protection locked="0"/>
    </xf>
    <xf numFmtId="164" fontId="17" fillId="0" borderId="3" xfId="1" applyNumberFormat="1" applyFont="1" applyFill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right" vertical="center" wrapText="1" indent="5"/>
      <protection locked="0"/>
    </xf>
    <xf numFmtId="164" fontId="22" fillId="0" borderId="4" xfId="1" applyNumberFormat="1" applyFont="1" applyFill="1" applyBorder="1" applyAlignment="1" applyProtection="1">
      <alignment vertical="center"/>
      <protection locked="0"/>
    </xf>
    <xf numFmtId="164" fontId="17" fillId="0" borderId="4" xfId="1" applyNumberFormat="1" applyFont="1" applyFill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horizontal="right" vertical="center" wrapText="1" indent="5"/>
      <protection locked="0"/>
    </xf>
    <xf numFmtId="0" fontId="20" fillId="5" borderId="0" xfId="1" applyNumberFormat="1" applyFont="1" applyFill="1" applyBorder="1" applyAlignment="1" applyProtection="1">
      <alignment horizontal="right" vertical="center" wrapText="1" indent="4"/>
      <protection locked="0"/>
    </xf>
    <xf numFmtId="0" fontId="11" fillId="0" borderId="0" xfId="0" applyFont="1" applyAlignment="1">
      <alignment horizontal="right" vertical="center" indent="5"/>
    </xf>
    <xf numFmtId="0" fontId="11" fillId="0" borderId="2" xfId="0" applyFont="1" applyBorder="1" applyAlignment="1">
      <alignment horizontal="right" vertical="center" indent="5"/>
    </xf>
    <xf numFmtId="0" fontId="11" fillId="0" borderId="4" xfId="0" applyFont="1" applyBorder="1" applyAlignment="1">
      <alignment horizontal="right" vertical="center" indent="5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</cellXfs>
  <cellStyles count="6">
    <cellStyle name="40% - Accent2" xfId="2" builtinId="35"/>
    <cellStyle name="Comma" xfId="1" builtinId="3"/>
    <cellStyle name="Comma 5" xfId="3" xr:uid="{CF96AE41-6396-463F-B260-2A01A687A006}"/>
    <cellStyle name="Comma 6" xfId="5" xr:uid="{A0300589-5D0F-45A6-9CF2-CF4B4C09E600}"/>
    <cellStyle name="Normal" xfId="0" builtinId="0"/>
    <cellStyle name="Normal 9" xfId="4" xr:uid="{FF43EEB6-E00F-4AE2-BE9F-02EF56EAAD2B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0</xdr:rowOff>
    </xdr:from>
    <xdr:to>
      <xdr:col>2</xdr:col>
      <xdr:colOff>1285494</xdr:colOff>
      <xdr:row>4</xdr:row>
      <xdr:rowOff>459828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1B452EE-1580-49CD-A39E-838F2F616391}"/>
            </a:ext>
          </a:extLst>
        </xdr:cNvPr>
        <xdr:cNvSpPr/>
      </xdr:nvSpPr>
      <xdr:spPr>
        <a:xfrm>
          <a:off x="57150" y="1257300"/>
          <a:ext cx="3895344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އަންދާޒާ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0</xdr:rowOff>
    </xdr:from>
    <xdr:to>
      <xdr:col>3</xdr:col>
      <xdr:colOff>1292239</xdr:colOff>
      <xdr:row>4</xdr:row>
      <xdr:rowOff>459828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79CF777-47A9-4338-B412-DA816EF58020}"/>
            </a:ext>
          </a:extLst>
        </xdr:cNvPr>
        <xdr:cNvSpPr/>
      </xdr:nvSpPr>
      <xdr:spPr>
        <a:xfrm>
          <a:off x="4040011" y="1257300"/>
          <a:ext cx="1252728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68BFA994-DDCA-4815-AF3E-87FE69338D02}"/>
            </a:ext>
          </a:extLst>
        </xdr:cNvPr>
        <xdr:cNvSpPr/>
      </xdr:nvSpPr>
      <xdr:spPr>
        <a:xfrm>
          <a:off x="5373511" y="1257300"/>
          <a:ext cx="1252728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4FA44-C7E6-4647-B6D9-DE53DFF59B85}">
  <sheetPr codeName="Sheet11">
    <pageSetUpPr fitToPage="1"/>
  </sheetPr>
  <dimension ref="A1:O717"/>
  <sheetViews>
    <sheetView showGridLines="0" tabSelected="1" view="pageBreakPreview" zoomScaleNormal="85" zoomScaleSheetLayoutView="100" workbookViewId="0">
      <pane ySplit="7" topLeftCell="A702" activePane="bottomLeft" state="frozen"/>
      <selection pane="bottomLeft" activeCell="L703" sqref="L703"/>
    </sheetView>
  </sheetViews>
  <sheetFormatPr defaultRowHeight="19.5" outlineLevelRow="1" x14ac:dyDescent="0.25"/>
  <cols>
    <col min="1" max="1" width="16.875" style="4" customWidth="1"/>
    <col min="2" max="2" width="16.75" style="4" customWidth="1"/>
    <col min="3" max="3" width="17.25" style="55" customWidth="1"/>
    <col min="4" max="4" width="16.875" style="4" customWidth="1"/>
    <col min="5" max="5" width="17" style="4" customWidth="1"/>
    <col min="6" max="6" width="69.625" style="11" customWidth="1"/>
    <col min="7" max="7" width="20.25" style="4" hidden="1" customWidth="1"/>
    <col min="8" max="8" width="7.75" style="7" hidden="1" customWidth="1"/>
    <col min="9" max="9" width="7.875" style="4" hidden="1" customWidth="1"/>
    <col min="10" max="10" width="14.75" style="5" hidden="1" customWidth="1"/>
    <col min="11" max="11" width="6.625" style="5" customWidth="1"/>
    <col min="12" max="15" width="6.625" customWidth="1"/>
    <col min="16" max="16" width="11.875" bestFit="1" customWidth="1"/>
  </cols>
  <sheetData>
    <row r="1" spans="1:15" ht="38.25" customHeight="1" x14ac:dyDescent="0.25">
      <c r="A1" s="1"/>
      <c r="B1" s="1"/>
      <c r="C1" s="1"/>
      <c r="D1" s="2"/>
      <c r="E1" s="2"/>
      <c r="F1" s="3" t="s">
        <v>0</v>
      </c>
      <c r="H1" s="4"/>
      <c r="I1" s="3"/>
    </row>
    <row r="2" spans="1:15" ht="19.5" customHeight="1" x14ac:dyDescent="0.25">
      <c r="A2" s="2"/>
      <c r="B2" s="2"/>
      <c r="C2" s="1"/>
      <c r="D2" s="2"/>
      <c r="E2" s="2"/>
      <c r="F2" s="6" t="s">
        <v>1</v>
      </c>
      <c r="K2" s="8">
        <v>2028</v>
      </c>
      <c r="L2" s="8">
        <v>2027</v>
      </c>
      <c r="M2" s="8">
        <v>2026</v>
      </c>
      <c r="N2" s="8">
        <v>2025</v>
      </c>
      <c r="O2" s="8">
        <v>2024</v>
      </c>
    </row>
    <row r="3" spans="1:15" ht="11.25" customHeight="1" x14ac:dyDescent="0.25">
      <c r="A3" s="9"/>
      <c r="B3" s="9"/>
      <c r="C3" s="10"/>
      <c r="D3" s="9"/>
      <c r="E3" s="9"/>
      <c r="K3" s="4"/>
      <c r="L3" s="4"/>
      <c r="M3" s="5"/>
      <c r="N3" s="5"/>
    </row>
    <row r="4" spans="1:15" ht="30" customHeight="1" x14ac:dyDescent="0.25">
      <c r="A4" s="12">
        <v>2028</v>
      </c>
      <c r="B4" s="12">
        <v>2027</v>
      </c>
      <c r="C4" s="13">
        <v>2026</v>
      </c>
      <c r="D4" s="12">
        <v>2025</v>
      </c>
      <c r="E4" s="14">
        <v>2024</v>
      </c>
      <c r="K4" s="4" t="b">
        <v>1</v>
      </c>
      <c r="L4" s="4" t="b">
        <v>1</v>
      </c>
      <c r="M4" s="4" t="b">
        <v>1</v>
      </c>
      <c r="N4" s="4" t="b">
        <v>1</v>
      </c>
      <c r="O4" s="4" t="b">
        <v>1</v>
      </c>
    </row>
    <row r="5" spans="1:15" ht="37.5" customHeight="1" x14ac:dyDescent="0.25">
      <c r="A5" s="15" t="s">
        <v>2</v>
      </c>
      <c r="B5" s="15" t="s">
        <v>2</v>
      </c>
      <c r="C5" s="16" t="s">
        <v>2</v>
      </c>
      <c r="D5" s="15" t="s">
        <v>3</v>
      </c>
      <c r="E5" s="15" t="s">
        <v>4</v>
      </c>
      <c r="G5" s="2"/>
      <c r="H5" s="17"/>
      <c r="I5" s="2"/>
      <c r="J5" s="2"/>
      <c r="K5" s="2"/>
      <c r="L5" s="2"/>
    </row>
    <row r="6" spans="1:15" ht="11.25" customHeight="1" thickBot="1" x14ac:dyDescent="0.3">
      <c r="A6" s="18"/>
      <c r="B6" s="18"/>
      <c r="C6" s="19"/>
      <c r="D6" s="18"/>
      <c r="E6" s="18"/>
    </row>
    <row r="7" spans="1:15" ht="30" customHeight="1" thickBot="1" x14ac:dyDescent="0.3">
      <c r="A7" s="20">
        <f>SUMIF($I$9:$I$715,"PRG",A9:A715)</f>
        <v>19920912239</v>
      </c>
      <c r="B7" s="20">
        <f>SUMIF($I$9:$I$715,"PRG",B9:B715)</f>
        <v>20357413544</v>
      </c>
      <c r="C7" s="21">
        <f>SUMIF($I$9:$I$715,"PRG",C9:C715)</f>
        <v>27973232275</v>
      </c>
      <c r="D7" s="20">
        <f>SUMIF($I$9:$I$715,"PRG",D9:D715)</f>
        <v>21300080443</v>
      </c>
      <c r="E7" s="20">
        <f>SUMIF($I$9:$I$715,"PRG",E9:E715)</f>
        <v>13634813804</v>
      </c>
      <c r="F7" s="22" t="s">
        <v>5</v>
      </c>
    </row>
    <row r="8" spans="1:15" ht="11.25" customHeight="1" x14ac:dyDescent="0.25">
      <c r="A8" s="23"/>
      <c r="B8" s="23"/>
      <c r="C8" s="24"/>
      <c r="D8" s="23"/>
      <c r="E8" s="23"/>
    </row>
    <row r="9" spans="1:15" ht="30" customHeight="1" x14ac:dyDescent="0.25">
      <c r="A9" s="25">
        <f>SUM(A10,A13)</f>
        <v>2218856925</v>
      </c>
      <c r="B9" s="25">
        <f>SUM(B10,B13)</f>
        <v>2218856925</v>
      </c>
      <c r="C9" s="26">
        <f>SUM(C10,C13)</f>
        <v>1683807597</v>
      </c>
      <c r="D9" s="25">
        <f>SUM(D10,D13)</f>
        <v>444000000</v>
      </c>
      <c r="E9" s="25">
        <f>SUM(E10,E13)</f>
        <v>173307945</v>
      </c>
      <c r="F9" s="27" t="s">
        <v>6</v>
      </c>
      <c r="G9" s="4" t="s">
        <v>7</v>
      </c>
      <c r="H9" s="7">
        <v>0</v>
      </c>
      <c r="I9" s="4" t="s">
        <v>1352</v>
      </c>
    </row>
    <row r="10" spans="1:15" ht="30" customHeight="1" outlineLevel="1" x14ac:dyDescent="0.25">
      <c r="A10" s="28">
        <f t="shared" ref="A10:B10" si="0">SUM(A11)</f>
        <v>2218856925</v>
      </c>
      <c r="B10" s="28">
        <f t="shared" si="0"/>
        <v>2218856925</v>
      </c>
      <c r="C10" s="29">
        <f>SUM(C11)</f>
        <v>1683807597</v>
      </c>
      <c r="D10" s="28">
        <f t="shared" ref="D10:E10" si="1">SUM(D11)</f>
        <v>250000000</v>
      </c>
      <c r="E10" s="28">
        <f t="shared" si="1"/>
        <v>0</v>
      </c>
      <c r="F10" s="30" t="s">
        <v>8</v>
      </c>
      <c r="G10" s="4" t="s">
        <v>9</v>
      </c>
      <c r="H10" s="7">
        <v>0</v>
      </c>
      <c r="I10" s="4" t="s">
        <v>1353</v>
      </c>
      <c r="J10" s="31"/>
    </row>
    <row r="11" spans="1:15" ht="30" customHeight="1" outlineLevel="1" x14ac:dyDescent="0.25">
      <c r="A11" s="32">
        <f>SUM(A12)</f>
        <v>2218856925</v>
      </c>
      <c r="B11" s="32">
        <f>SUM(B12)</f>
        <v>2218856925</v>
      </c>
      <c r="C11" s="33">
        <f>SUM(C12)</f>
        <v>1683807597</v>
      </c>
      <c r="D11" s="32">
        <f>SUM(D12)</f>
        <v>250000000</v>
      </c>
      <c r="E11" s="32">
        <f>SUM(E12)</f>
        <v>0</v>
      </c>
      <c r="F11" s="34" t="s">
        <v>10</v>
      </c>
      <c r="G11" s="4" t="s">
        <v>11</v>
      </c>
      <c r="H11" s="7">
        <v>0</v>
      </c>
      <c r="I11" s="4" t="s">
        <v>1354</v>
      </c>
      <c r="J11" s="31"/>
    </row>
    <row r="12" spans="1:15" ht="30" customHeight="1" outlineLevel="1" x14ac:dyDescent="0.25">
      <c r="A12" s="35">
        <v>2218856925</v>
      </c>
      <c r="B12" s="35">
        <v>2218856925</v>
      </c>
      <c r="C12" s="36">
        <v>1683807597</v>
      </c>
      <c r="D12" s="35">
        <v>250000000</v>
      </c>
      <c r="E12" s="35">
        <v>0</v>
      </c>
      <c r="F12" s="37" t="s">
        <v>10</v>
      </c>
      <c r="G12" s="4" t="s">
        <v>12</v>
      </c>
      <c r="H12" s="7">
        <v>1</v>
      </c>
      <c r="I12" s="4" t="s">
        <v>1355</v>
      </c>
      <c r="J12" s="38">
        <v>0</v>
      </c>
    </row>
    <row r="13" spans="1:15" ht="30" customHeight="1" outlineLevel="1" x14ac:dyDescent="0.25">
      <c r="A13" s="28">
        <f>SUM(A14)</f>
        <v>0</v>
      </c>
      <c r="B13" s="28">
        <f>SUM(B14)</f>
        <v>0</v>
      </c>
      <c r="C13" s="29">
        <f>SUM(C14)</f>
        <v>0</v>
      </c>
      <c r="D13" s="28">
        <f>SUM(D14)</f>
        <v>194000000</v>
      </c>
      <c r="E13" s="28">
        <f>SUM(E14)</f>
        <v>173307945</v>
      </c>
      <c r="F13" s="30" t="s">
        <v>13</v>
      </c>
      <c r="G13" s="4" t="s">
        <v>14</v>
      </c>
      <c r="H13" s="7">
        <v>0</v>
      </c>
      <c r="I13" s="4" t="s">
        <v>1353</v>
      </c>
      <c r="J13" s="31"/>
    </row>
    <row r="14" spans="1:15" ht="30" customHeight="1" outlineLevel="1" x14ac:dyDescent="0.25">
      <c r="A14" s="32">
        <f>SUM(A15:A15)</f>
        <v>0</v>
      </c>
      <c r="B14" s="32">
        <f>SUM(B15:B15)</f>
        <v>0</v>
      </c>
      <c r="C14" s="33">
        <f>SUM(C15:C15)</f>
        <v>0</v>
      </c>
      <c r="D14" s="32">
        <f>SUM(D15:D15)</f>
        <v>194000000</v>
      </c>
      <c r="E14" s="32">
        <f>SUM(E15:E15)</f>
        <v>173307945</v>
      </c>
      <c r="F14" s="34" t="s">
        <v>15</v>
      </c>
      <c r="G14" s="4" t="s">
        <v>16</v>
      </c>
      <c r="H14" s="7">
        <v>0</v>
      </c>
      <c r="I14" s="4" t="s">
        <v>1354</v>
      </c>
      <c r="J14" s="31"/>
    </row>
    <row r="15" spans="1:15" ht="30" customHeight="1" outlineLevel="1" x14ac:dyDescent="0.25">
      <c r="A15" s="35">
        <v>0</v>
      </c>
      <c r="B15" s="35">
        <v>0</v>
      </c>
      <c r="C15" s="36">
        <v>0</v>
      </c>
      <c r="D15" s="35">
        <v>194000000</v>
      </c>
      <c r="E15" s="35">
        <v>173307945</v>
      </c>
      <c r="F15" s="37" t="s">
        <v>17</v>
      </c>
      <c r="G15" s="4" t="s">
        <v>18</v>
      </c>
      <c r="H15" s="7">
        <v>1</v>
      </c>
      <c r="I15" s="4" t="s">
        <v>1355</v>
      </c>
      <c r="J15" s="38">
        <v>0</v>
      </c>
    </row>
    <row r="16" spans="1:15" ht="30" customHeight="1" x14ac:dyDescent="0.25">
      <c r="A16" s="25">
        <f>SUM(A17)</f>
        <v>19700000</v>
      </c>
      <c r="B16" s="25">
        <f>SUM(B17)</f>
        <v>19700000</v>
      </c>
      <c r="C16" s="26">
        <f>SUM(C17)</f>
        <v>19700000</v>
      </c>
      <c r="D16" s="25">
        <f>SUM(D17)</f>
        <v>21052454</v>
      </c>
      <c r="E16" s="25">
        <f>SUM(E17)</f>
        <v>16802470</v>
      </c>
      <c r="F16" s="27" t="s">
        <v>19</v>
      </c>
      <c r="G16" s="4" t="s">
        <v>20</v>
      </c>
      <c r="H16" s="7">
        <v>0</v>
      </c>
      <c r="I16" s="4" t="s">
        <v>1352</v>
      </c>
    </row>
    <row r="17" spans="1:10" ht="30" customHeight="1" outlineLevel="1" x14ac:dyDescent="0.25">
      <c r="A17" s="28">
        <f>SUM(A18,A23,A29,A35)</f>
        <v>19700000</v>
      </c>
      <c r="B17" s="28">
        <f>SUM(B18,B23,B29,B35)</f>
        <v>19700000</v>
      </c>
      <c r="C17" s="29">
        <f>SUM(C18,C23,C29,C35)</f>
        <v>19700000</v>
      </c>
      <c r="D17" s="28">
        <f>SUM(D18,D23,D29,D35)</f>
        <v>21052454</v>
      </c>
      <c r="E17" s="28">
        <f>SUM(E18,E23,E29,E35)</f>
        <v>16802470</v>
      </c>
      <c r="F17" s="30" t="s">
        <v>19</v>
      </c>
      <c r="G17" s="4" t="s">
        <v>21</v>
      </c>
      <c r="H17" s="7">
        <v>0</v>
      </c>
      <c r="I17" s="4" t="s">
        <v>1353</v>
      </c>
      <c r="J17" s="31"/>
    </row>
    <row r="18" spans="1:10" ht="30" customHeight="1" outlineLevel="1" x14ac:dyDescent="0.25">
      <c r="A18" s="32">
        <f>SUM(A19:A22)</f>
        <v>2700000</v>
      </c>
      <c r="B18" s="32">
        <f>SUM(B19:B22)</f>
        <v>2700000</v>
      </c>
      <c r="C18" s="33">
        <f>SUM(C19:C22)</f>
        <v>2700000</v>
      </c>
      <c r="D18" s="32">
        <f>SUM(D19:D22)</f>
        <v>2700000</v>
      </c>
      <c r="E18" s="32">
        <f>SUM(E19:E22)</f>
        <v>3310000</v>
      </c>
      <c r="F18" s="34" t="s">
        <v>22</v>
      </c>
      <c r="G18" s="4" t="s">
        <v>23</v>
      </c>
      <c r="H18" s="7">
        <v>0</v>
      </c>
      <c r="I18" s="4" t="s">
        <v>1354</v>
      </c>
      <c r="J18" s="31"/>
    </row>
    <row r="19" spans="1:10" ht="30" customHeight="1" outlineLevel="1" x14ac:dyDescent="0.25">
      <c r="A19" s="39">
        <v>900000</v>
      </c>
      <c r="B19" s="39">
        <v>900000</v>
      </c>
      <c r="C19" s="40">
        <v>900000</v>
      </c>
      <c r="D19" s="39">
        <v>900000</v>
      </c>
      <c r="E19" s="39">
        <v>900000</v>
      </c>
      <c r="F19" s="41" t="s">
        <v>24</v>
      </c>
      <c r="G19" s="4" t="s">
        <v>25</v>
      </c>
      <c r="H19" s="7">
        <v>1</v>
      </c>
      <c r="I19" s="4" t="s">
        <v>1355</v>
      </c>
      <c r="J19" s="38">
        <v>0</v>
      </c>
    </row>
    <row r="20" spans="1:10" ht="30" customHeight="1" outlineLevel="1" x14ac:dyDescent="0.25">
      <c r="A20" s="42">
        <v>600000</v>
      </c>
      <c r="B20" s="42">
        <v>600000</v>
      </c>
      <c r="C20" s="43">
        <v>600000</v>
      </c>
      <c r="D20" s="42">
        <v>600000</v>
      </c>
      <c r="E20" s="42">
        <v>600000</v>
      </c>
      <c r="F20" s="44" t="s">
        <v>26</v>
      </c>
      <c r="G20" s="4" t="s">
        <v>27</v>
      </c>
      <c r="H20" s="7">
        <v>1</v>
      </c>
      <c r="I20" s="4" t="s">
        <v>1355</v>
      </c>
      <c r="J20" s="38">
        <v>0</v>
      </c>
    </row>
    <row r="21" spans="1:10" ht="30" customHeight="1" outlineLevel="1" x14ac:dyDescent="0.25">
      <c r="A21" s="42">
        <v>600000</v>
      </c>
      <c r="B21" s="42">
        <v>600000</v>
      </c>
      <c r="C21" s="43">
        <v>600000</v>
      </c>
      <c r="D21" s="42">
        <v>600000</v>
      </c>
      <c r="E21" s="42">
        <v>1210000</v>
      </c>
      <c r="F21" s="44" t="s">
        <v>28</v>
      </c>
      <c r="G21" s="4" t="s">
        <v>29</v>
      </c>
      <c r="H21" s="7">
        <v>1</v>
      </c>
      <c r="I21" s="4" t="s">
        <v>1355</v>
      </c>
      <c r="J21" s="38">
        <v>0</v>
      </c>
    </row>
    <row r="22" spans="1:10" ht="30" customHeight="1" outlineLevel="1" x14ac:dyDescent="0.25">
      <c r="A22" s="45">
        <v>600000</v>
      </c>
      <c r="B22" s="45">
        <v>600000</v>
      </c>
      <c r="C22" s="46">
        <v>600000</v>
      </c>
      <c r="D22" s="45">
        <v>600000</v>
      </c>
      <c r="E22" s="45">
        <v>600000</v>
      </c>
      <c r="F22" s="47" t="s">
        <v>30</v>
      </c>
      <c r="G22" s="4" t="s">
        <v>31</v>
      </c>
      <c r="H22" s="7">
        <v>1</v>
      </c>
      <c r="I22" s="4" t="s">
        <v>1355</v>
      </c>
      <c r="J22" s="38">
        <v>0</v>
      </c>
    </row>
    <row r="23" spans="1:10" ht="30" customHeight="1" outlineLevel="1" x14ac:dyDescent="0.25">
      <c r="A23" s="32">
        <f>SUM(A24:A28)</f>
        <v>3000000</v>
      </c>
      <c r="B23" s="32">
        <f>SUM(B24:B28)</f>
        <v>3000000</v>
      </c>
      <c r="C23" s="33">
        <f>SUM(C24:C28)</f>
        <v>3000000</v>
      </c>
      <c r="D23" s="32">
        <f>SUM(D24:D28)</f>
        <v>3000000</v>
      </c>
      <c r="E23" s="32">
        <f>SUM(E24:E28)</f>
        <v>3610000</v>
      </c>
      <c r="F23" s="34" t="s">
        <v>32</v>
      </c>
      <c r="G23" s="4" t="s">
        <v>33</v>
      </c>
      <c r="H23" s="7">
        <v>0</v>
      </c>
      <c r="I23" s="4" t="s">
        <v>1354</v>
      </c>
      <c r="J23" s="31"/>
    </row>
    <row r="24" spans="1:10" ht="30" customHeight="1" outlineLevel="1" x14ac:dyDescent="0.25">
      <c r="A24" s="39">
        <v>600000</v>
      </c>
      <c r="B24" s="39">
        <v>600000</v>
      </c>
      <c r="C24" s="40">
        <v>600000</v>
      </c>
      <c r="D24" s="39">
        <v>600000</v>
      </c>
      <c r="E24" s="39">
        <v>600000</v>
      </c>
      <c r="F24" s="41" t="s">
        <v>24</v>
      </c>
      <c r="G24" s="4" t="s">
        <v>34</v>
      </c>
      <c r="H24" s="7">
        <v>1</v>
      </c>
      <c r="I24" s="4" t="s">
        <v>1355</v>
      </c>
      <c r="J24" s="38">
        <v>0</v>
      </c>
    </row>
    <row r="25" spans="1:10" ht="30" customHeight="1" outlineLevel="1" x14ac:dyDescent="0.25">
      <c r="A25" s="42">
        <v>600000</v>
      </c>
      <c r="B25" s="42">
        <v>600000</v>
      </c>
      <c r="C25" s="43">
        <v>600000</v>
      </c>
      <c r="D25" s="42">
        <v>600000</v>
      </c>
      <c r="E25" s="42">
        <v>600000</v>
      </c>
      <c r="F25" s="44" t="s">
        <v>26</v>
      </c>
      <c r="G25" s="4" t="s">
        <v>35</v>
      </c>
      <c r="H25" s="7">
        <v>1</v>
      </c>
      <c r="I25" s="4" t="s">
        <v>1355</v>
      </c>
      <c r="J25" s="38">
        <v>0</v>
      </c>
    </row>
    <row r="26" spans="1:10" ht="30" customHeight="1" outlineLevel="1" x14ac:dyDescent="0.25">
      <c r="A26" s="42">
        <v>600000</v>
      </c>
      <c r="B26" s="42">
        <v>600000</v>
      </c>
      <c r="C26" s="43">
        <v>600000</v>
      </c>
      <c r="D26" s="42">
        <v>600000</v>
      </c>
      <c r="E26" s="42">
        <v>600000</v>
      </c>
      <c r="F26" s="44" t="s">
        <v>36</v>
      </c>
      <c r="G26" s="4" t="s">
        <v>37</v>
      </c>
      <c r="H26" s="7">
        <v>1</v>
      </c>
      <c r="I26" s="4" t="s">
        <v>1355</v>
      </c>
      <c r="J26" s="38">
        <v>0</v>
      </c>
    </row>
    <row r="27" spans="1:10" ht="30" customHeight="1" outlineLevel="1" x14ac:dyDescent="0.25">
      <c r="A27" s="42">
        <v>600000</v>
      </c>
      <c r="B27" s="42">
        <v>600000</v>
      </c>
      <c r="C27" s="43">
        <v>600000</v>
      </c>
      <c r="D27" s="42">
        <v>600000</v>
      </c>
      <c r="E27" s="42">
        <v>1210000</v>
      </c>
      <c r="F27" s="44" t="s">
        <v>28</v>
      </c>
      <c r="G27" s="4" t="s">
        <v>38</v>
      </c>
      <c r="H27" s="7">
        <v>1</v>
      </c>
      <c r="I27" s="4" t="s">
        <v>1355</v>
      </c>
      <c r="J27" s="38">
        <v>0</v>
      </c>
    </row>
    <row r="28" spans="1:10" ht="30" customHeight="1" outlineLevel="1" x14ac:dyDescent="0.25">
      <c r="A28" s="45">
        <v>600000</v>
      </c>
      <c r="B28" s="45">
        <v>600000</v>
      </c>
      <c r="C28" s="46">
        <v>600000</v>
      </c>
      <c r="D28" s="45">
        <v>600000</v>
      </c>
      <c r="E28" s="45">
        <v>600000</v>
      </c>
      <c r="F28" s="47" t="s">
        <v>30</v>
      </c>
      <c r="G28" s="4" t="s">
        <v>39</v>
      </c>
      <c r="H28" s="7">
        <v>1</v>
      </c>
      <c r="I28" s="4" t="s">
        <v>1355</v>
      </c>
      <c r="J28" s="38">
        <v>0</v>
      </c>
    </row>
    <row r="29" spans="1:10" ht="30" customHeight="1" outlineLevel="1" x14ac:dyDescent="0.25">
      <c r="A29" s="32">
        <f>SUM(A30:A34)</f>
        <v>10500000</v>
      </c>
      <c r="B29" s="32">
        <f>SUM(B30:B34)</f>
        <v>10500000</v>
      </c>
      <c r="C29" s="33">
        <f>SUM(C30:C34)</f>
        <v>10500000</v>
      </c>
      <c r="D29" s="32">
        <f>SUM(D30:D34)</f>
        <v>10500000</v>
      </c>
      <c r="E29" s="32">
        <f>SUM(E30:E34)</f>
        <v>8050000</v>
      </c>
      <c r="F29" s="34" t="s">
        <v>40</v>
      </c>
      <c r="G29" s="4" t="s">
        <v>41</v>
      </c>
      <c r="H29" s="7">
        <v>0</v>
      </c>
      <c r="I29" s="4" t="s">
        <v>1354</v>
      </c>
      <c r="J29" s="31"/>
    </row>
    <row r="30" spans="1:10" ht="30" customHeight="1" outlineLevel="1" x14ac:dyDescent="0.25">
      <c r="A30" s="39">
        <v>2100000</v>
      </c>
      <c r="B30" s="39">
        <v>2100000</v>
      </c>
      <c r="C30" s="40">
        <v>2100000</v>
      </c>
      <c r="D30" s="39">
        <v>2100000</v>
      </c>
      <c r="E30" s="39">
        <v>1925000</v>
      </c>
      <c r="F30" s="41" t="s">
        <v>24</v>
      </c>
      <c r="G30" s="4" t="s">
        <v>42</v>
      </c>
      <c r="H30" s="7">
        <v>1</v>
      </c>
      <c r="I30" s="4" t="s">
        <v>1355</v>
      </c>
      <c r="J30" s="38">
        <v>0</v>
      </c>
    </row>
    <row r="31" spans="1:10" ht="30" customHeight="1" outlineLevel="1" x14ac:dyDescent="0.25">
      <c r="A31" s="42">
        <v>2100000</v>
      </c>
      <c r="B31" s="42">
        <v>2100000</v>
      </c>
      <c r="C31" s="43">
        <v>2100000</v>
      </c>
      <c r="D31" s="42">
        <v>2100000</v>
      </c>
      <c r="E31" s="42">
        <v>1925000</v>
      </c>
      <c r="F31" s="44" t="s">
        <v>26</v>
      </c>
      <c r="G31" s="4" t="s">
        <v>43</v>
      </c>
      <c r="H31" s="7">
        <v>1</v>
      </c>
      <c r="I31" s="4" t="s">
        <v>1355</v>
      </c>
      <c r="J31" s="38">
        <v>0</v>
      </c>
    </row>
    <row r="32" spans="1:10" ht="30" customHeight="1" outlineLevel="1" x14ac:dyDescent="0.25">
      <c r="A32" s="42">
        <v>2100000</v>
      </c>
      <c r="B32" s="42">
        <v>2100000</v>
      </c>
      <c r="C32" s="43">
        <v>2100000</v>
      </c>
      <c r="D32" s="42">
        <v>2100000</v>
      </c>
      <c r="E32" s="42">
        <v>2100000</v>
      </c>
      <c r="F32" s="44" t="s">
        <v>36</v>
      </c>
      <c r="G32" s="4" t="s">
        <v>44</v>
      </c>
      <c r="H32" s="7">
        <v>1</v>
      </c>
      <c r="I32" s="4" t="s">
        <v>1355</v>
      </c>
      <c r="J32" s="38">
        <v>0</v>
      </c>
    </row>
    <row r="33" spans="1:10" ht="30" customHeight="1" outlineLevel="1" x14ac:dyDescent="0.25">
      <c r="A33" s="42">
        <v>2100000</v>
      </c>
      <c r="B33" s="42">
        <v>2100000</v>
      </c>
      <c r="C33" s="43">
        <v>2100000</v>
      </c>
      <c r="D33" s="42">
        <v>2100000</v>
      </c>
      <c r="E33" s="42">
        <v>0</v>
      </c>
      <c r="F33" s="44" t="s">
        <v>28</v>
      </c>
      <c r="G33" s="4" t="s">
        <v>45</v>
      </c>
      <c r="H33" s="7">
        <v>1</v>
      </c>
      <c r="I33" s="4" t="s">
        <v>1355</v>
      </c>
      <c r="J33" s="38">
        <v>0</v>
      </c>
    </row>
    <row r="34" spans="1:10" ht="30" customHeight="1" outlineLevel="1" x14ac:dyDescent="0.25">
      <c r="A34" s="45">
        <v>2100000</v>
      </c>
      <c r="B34" s="45">
        <v>2100000</v>
      </c>
      <c r="C34" s="46">
        <v>2100000</v>
      </c>
      <c r="D34" s="45">
        <v>2100000</v>
      </c>
      <c r="E34" s="45">
        <v>2100000</v>
      </c>
      <c r="F34" s="47" t="s">
        <v>30</v>
      </c>
      <c r="G34" s="4" t="s">
        <v>46</v>
      </c>
      <c r="H34" s="7">
        <v>1</v>
      </c>
      <c r="I34" s="4" t="s">
        <v>1355</v>
      </c>
      <c r="J34" s="38">
        <v>0</v>
      </c>
    </row>
    <row r="35" spans="1:10" ht="30" customHeight="1" outlineLevel="1" x14ac:dyDescent="0.25">
      <c r="A35" s="32">
        <f>SUM(A36:A40)</f>
        <v>3500000</v>
      </c>
      <c r="B35" s="32">
        <f>SUM(B36:B40)</f>
        <v>3500000</v>
      </c>
      <c r="C35" s="33">
        <f>SUM(C36:C40)</f>
        <v>3500000</v>
      </c>
      <c r="D35" s="32">
        <f>SUM(D36:D40)</f>
        <v>4852454</v>
      </c>
      <c r="E35" s="32">
        <f>SUM(E36:E40)</f>
        <v>1832470</v>
      </c>
      <c r="F35" s="34" t="s">
        <v>47</v>
      </c>
      <c r="G35" s="4" t="s">
        <v>48</v>
      </c>
      <c r="H35" s="7">
        <v>0</v>
      </c>
      <c r="I35" s="4" t="s">
        <v>1354</v>
      </c>
      <c r="J35" s="31"/>
    </row>
    <row r="36" spans="1:10" ht="30" customHeight="1" outlineLevel="1" x14ac:dyDescent="0.25">
      <c r="A36" s="39">
        <v>700000</v>
      </c>
      <c r="B36" s="39">
        <v>700000</v>
      </c>
      <c r="C36" s="40">
        <v>700000</v>
      </c>
      <c r="D36" s="39">
        <v>1134141</v>
      </c>
      <c r="E36" s="39">
        <v>1217572</v>
      </c>
      <c r="F36" s="41" t="s">
        <v>24</v>
      </c>
      <c r="G36" s="4" t="s">
        <v>49</v>
      </c>
      <c r="H36" s="7">
        <v>1</v>
      </c>
      <c r="I36" s="4" t="s">
        <v>1355</v>
      </c>
      <c r="J36" s="38">
        <v>0</v>
      </c>
    </row>
    <row r="37" spans="1:10" ht="30" customHeight="1" outlineLevel="1" x14ac:dyDescent="0.25">
      <c r="A37" s="42">
        <v>700000</v>
      </c>
      <c r="B37" s="42">
        <v>700000</v>
      </c>
      <c r="C37" s="43">
        <v>700000</v>
      </c>
      <c r="D37" s="42">
        <v>700000</v>
      </c>
      <c r="E37" s="42">
        <v>175000</v>
      </c>
      <c r="F37" s="44" t="s">
        <v>26</v>
      </c>
      <c r="G37" s="4" t="s">
        <v>50</v>
      </c>
      <c r="H37" s="7">
        <v>1</v>
      </c>
      <c r="I37" s="4" t="s">
        <v>1355</v>
      </c>
      <c r="J37" s="38">
        <v>0</v>
      </c>
    </row>
    <row r="38" spans="1:10" ht="30" customHeight="1" outlineLevel="1" x14ac:dyDescent="0.25">
      <c r="A38" s="42">
        <v>700000</v>
      </c>
      <c r="B38" s="42">
        <v>700000</v>
      </c>
      <c r="C38" s="43">
        <v>700000</v>
      </c>
      <c r="D38" s="42">
        <v>700000</v>
      </c>
      <c r="E38" s="42">
        <v>0</v>
      </c>
      <c r="F38" s="44" t="s">
        <v>36</v>
      </c>
      <c r="G38" s="4" t="s">
        <v>51</v>
      </c>
      <c r="H38" s="7">
        <v>1</v>
      </c>
      <c r="I38" s="4" t="s">
        <v>1355</v>
      </c>
      <c r="J38" s="38">
        <v>0</v>
      </c>
    </row>
    <row r="39" spans="1:10" ht="30" customHeight="1" outlineLevel="1" x14ac:dyDescent="0.25">
      <c r="A39" s="42">
        <v>700000</v>
      </c>
      <c r="B39" s="42">
        <v>700000</v>
      </c>
      <c r="C39" s="43">
        <v>700000</v>
      </c>
      <c r="D39" s="42">
        <v>700000</v>
      </c>
      <c r="E39" s="42">
        <v>0</v>
      </c>
      <c r="F39" s="44" t="s">
        <v>28</v>
      </c>
      <c r="G39" s="4" t="s">
        <v>52</v>
      </c>
      <c r="H39" s="7">
        <v>1</v>
      </c>
      <c r="I39" s="4" t="s">
        <v>1355</v>
      </c>
      <c r="J39" s="38">
        <v>0</v>
      </c>
    </row>
    <row r="40" spans="1:10" ht="30" customHeight="1" outlineLevel="1" x14ac:dyDescent="0.25">
      <c r="A40" s="45">
        <v>700000</v>
      </c>
      <c r="B40" s="45">
        <v>700000</v>
      </c>
      <c r="C40" s="46">
        <v>700000</v>
      </c>
      <c r="D40" s="45">
        <v>1618313</v>
      </c>
      <c r="E40" s="45">
        <v>439898</v>
      </c>
      <c r="F40" s="47" t="s">
        <v>30</v>
      </c>
      <c r="G40" s="4" t="s">
        <v>53</v>
      </c>
      <c r="H40" s="7">
        <v>1</v>
      </c>
      <c r="I40" s="4" t="s">
        <v>1355</v>
      </c>
      <c r="J40" s="38">
        <v>0</v>
      </c>
    </row>
    <row r="41" spans="1:10" ht="30" customHeight="1" x14ac:dyDescent="0.25">
      <c r="A41" s="25">
        <f>SUM(A42,A46,A51,A67,A73)</f>
        <v>212798188</v>
      </c>
      <c r="B41" s="25">
        <f>SUM(B42,B46,B51,B67,B73)</f>
        <v>212252216</v>
      </c>
      <c r="C41" s="26">
        <f>SUM(C42,C46,C51,C67,C73)</f>
        <v>214997312</v>
      </c>
      <c r="D41" s="25">
        <f>SUM(D42,D46,D51,D67,D73)</f>
        <v>486115161</v>
      </c>
      <c r="E41" s="25">
        <f>SUM(E42,E46,E51,E67,E73)</f>
        <v>860787748</v>
      </c>
      <c r="F41" s="27" t="s">
        <v>54</v>
      </c>
      <c r="G41" s="4" t="s">
        <v>55</v>
      </c>
      <c r="H41" s="7">
        <v>0</v>
      </c>
      <c r="I41" s="4" t="s">
        <v>1352</v>
      </c>
    </row>
    <row r="42" spans="1:10" ht="30" customHeight="1" outlineLevel="1" x14ac:dyDescent="0.25">
      <c r="A42" s="28">
        <f>SUM(A43)</f>
        <v>10500000</v>
      </c>
      <c r="B42" s="28">
        <f>SUM(B43)</f>
        <v>10500000</v>
      </c>
      <c r="C42" s="29">
        <f>SUM(C43)</f>
        <v>10500000</v>
      </c>
      <c r="D42" s="28">
        <f>SUM(D43)</f>
        <v>10523741</v>
      </c>
      <c r="E42" s="28">
        <f>SUM(E43)</f>
        <v>9605501</v>
      </c>
      <c r="F42" s="30" t="s">
        <v>56</v>
      </c>
      <c r="G42" s="4" t="s">
        <v>57</v>
      </c>
      <c r="H42" s="7">
        <v>0</v>
      </c>
      <c r="I42" s="4" t="s">
        <v>1353</v>
      </c>
      <c r="J42" s="31"/>
    </row>
    <row r="43" spans="1:10" ht="30" customHeight="1" outlineLevel="1" x14ac:dyDescent="0.25">
      <c r="A43" s="32">
        <f>SUM(A44:A45)</f>
        <v>10500000</v>
      </c>
      <c r="B43" s="32">
        <f>SUM(B44:B45)</f>
        <v>10500000</v>
      </c>
      <c r="C43" s="33">
        <f>SUM(C44:C45)</f>
        <v>10500000</v>
      </c>
      <c r="D43" s="32">
        <f>SUM(D44:D45)</f>
        <v>10523741</v>
      </c>
      <c r="E43" s="32">
        <f>SUM(E44:E45)</f>
        <v>9605501</v>
      </c>
      <c r="F43" s="34" t="s">
        <v>58</v>
      </c>
      <c r="G43" s="4" t="s">
        <v>59</v>
      </c>
      <c r="H43" s="7">
        <v>0</v>
      </c>
      <c r="I43" s="4" t="s">
        <v>1354</v>
      </c>
      <c r="J43" s="31"/>
    </row>
    <row r="44" spans="1:10" ht="30" customHeight="1" outlineLevel="1" x14ac:dyDescent="0.25">
      <c r="A44" s="39">
        <v>10000000</v>
      </c>
      <c r="B44" s="39">
        <v>10000000</v>
      </c>
      <c r="C44" s="40">
        <v>10000000</v>
      </c>
      <c r="D44" s="39">
        <v>10023741</v>
      </c>
      <c r="E44" s="39">
        <v>9198080</v>
      </c>
      <c r="F44" s="41" t="s">
        <v>60</v>
      </c>
      <c r="G44" s="4" t="s">
        <v>61</v>
      </c>
      <c r="H44" s="7">
        <v>1</v>
      </c>
      <c r="I44" s="4" t="s">
        <v>1355</v>
      </c>
      <c r="J44" s="38">
        <v>0</v>
      </c>
    </row>
    <row r="45" spans="1:10" ht="30" customHeight="1" outlineLevel="1" x14ac:dyDescent="0.25">
      <c r="A45" s="45">
        <v>500000</v>
      </c>
      <c r="B45" s="45">
        <v>500000</v>
      </c>
      <c r="C45" s="46">
        <v>500000</v>
      </c>
      <c r="D45" s="45">
        <v>500000</v>
      </c>
      <c r="E45" s="45">
        <v>407421</v>
      </c>
      <c r="F45" s="47" t="s">
        <v>62</v>
      </c>
      <c r="G45" s="4" t="s">
        <v>63</v>
      </c>
      <c r="H45" s="7">
        <v>1</v>
      </c>
      <c r="I45" s="4" t="s">
        <v>1355</v>
      </c>
      <c r="J45" s="38">
        <v>0</v>
      </c>
    </row>
    <row r="46" spans="1:10" ht="30" customHeight="1" outlineLevel="1" x14ac:dyDescent="0.25">
      <c r="A46" s="28">
        <f t="shared" ref="A46:D46" si="2">SUM(A47)</f>
        <v>6572000</v>
      </c>
      <c r="B46" s="28">
        <f t="shared" si="2"/>
        <v>6572000</v>
      </c>
      <c r="C46" s="29">
        <f t="shared" si="2"/>
        <v>6572000</v>
      </c>
      <c r="D46" s="28">
        <f t="shared" si="2"/>
        <v>2500000</v>
      </c>
      <c r="E46" s="28">
        <f>SUM(E47)</f>
        <v>5520167</v>
      </c>
      <c r="F46" s="30" t="s">
        <v>64</v>
      </c>
      <c r="G46" s="4" t="s">
        <v>65</v>
      </c>
      <c r="H46" s="7">
        <v>0</v>
      </c>
      <c r="I46" s="4" t="s">
        <v>1353</v>
      </c>
      <c r="J46" s="31"/>
    </row>
    <row r="47" spans="1:10" ht="30" customHeight="1" outlineLevel="1" x14ac:dyDescent="0.25">
      <c r="A47" s="32">
        <f t="shared" ref="A47:D47" si="3">SUM(A48:A50)</f>
        <v>6572000</v>
      </c>
      <c r="B47" s="32">
        <f t="shared" si="3"/>
        <v>6572000</v>
      </c>
      <c r="C47" s="33">
        <f t="shared" si="3"/>
        <v>6572000</v>
      </c>
      <c r="D47" s="32">
        <f t="shared" si="3"/>
        <v>2500000</v>
      </c>
      <c r="E47" s="32">
        <f>SUM(E48:E50)</f>
        <v>5520167</v>
      </c>
      <c r="F47" s="34" t="s">
        <v>64</v>
      </c>
      <c r="G47" s="4" t="s">
        <v>66</v>
      </c>
      <c r="H47" s="7">
        <v>0</v>
      </c>
      <c r="I47" s="4" t="s">
        <v>1354</v>
      </c>
      <c r="J47" s="31"/>
    </row>
    <row r="48" spans="1:10" ht="30" customHeight="1" outlineLevel="1" x14ac:dyDescent="0.25">
      <c r="A48" s="39">
        <v>5332000</v>
      </c>
      <c r="B48" s="39">
        <v>5332000</v>
      </c>
      <c r="C48" s="40">
        <v>5332000</v>
      </c>
      <c r="D48" s="39">
        <v>2500000</v>
      </c>
      <c r="E48" s="39">
        <v>5270422</v>
      </c>
      <c r="F48" s="41" t="s">
        <v>67</v>
      </c>
      <c r="G48" s="4" t="s">
        <v>68</v>
      </c>
      <c r="H48" s="7">
        <v>2</v>
      </c>
      <c r="I48" s="4" t="s">
        <v>1355</v>
      </c>
      <c r="J48" s="38">
        <v>0</v>
      </c>
    </row>
    <row r="49" spans="1:10" ht="30" customHeight="1" outlineLevel="1" x14ac:dyDescent="0.25">
      <c r="A49" s="42">
        <v>0</v>
      </c>
      <c r="B49" s="42">
        <v>0</v>
      </c>
      <c r="C49" s="43">
        <v>0</v>
      </c>
      <c r="D49" s="42">
        <v>0</v>
      </c>
      <c r="E49" s="42">
        <v>249745</v>
      </c>
      <c r="F49" s="44" t="s">
        <v>69</v>
      </c>
      <c r="G49" s="4" t="s">
        <v>70</v>
      </c>
      <c r="H49" s="7">
        <v>1</v>
      </c>
      <c r="I49" s="4" t="s">
        <v>1355</v>
      </c>
      <c r="J49" s="38">
        <v>0</v>
      </c>
    </row>
    <row r="50" spans="1:10" ht="30" customHeight="1" outlineLevel="1" x14ac:dyDescent="0.25">
      <c r="A50" s="45">
        <v>1240000</v>
      </c>
      <c r="B50" s="45">
        <v>1240000</v>
      </c>
      <c r="C50" s="46">
        <v>1240000</v>
      </c>
      <c r="D50" s="45">
        <v>0</v>
      </c>
      <c r="E50" s="45">
        <v>0</v>
      </c>
      <c r="F50" s="47" t="s">
        <v>71</v>
      </c>
      <c r="G50" s="4" t="s">
        <v>72</v>
      </c>
      <c r="H50" s="7">
        <v>1</v>
      </c>
      <c r="I50" s="4" t="s">
        <v>1355</v>
      </c>
      <c r="J50" s="38">
        <v>0</v>
      </c>
    </row>
    <row r="51" spans="1:10" ht="30" customHeight="1" outlineLevel="1" x14ac:dyDescent="0.25">
      <c r="A51" s="28">
        <f>SUM(A52,A54,A57,A61,A63)</f>
        <v>195726188</v>
      </c>
      <c r="B51" s="28">
        <f>SUM(B52,B54,B57,B61,B63)</f>
        <v>195180216</v>
      </c>
      <c r="C51" s="29">
        <f>SUM(C52,C54,C57,C61,C63)</f>
        <v>197925312</v>
      </c>
      <c r="D51" s="28">
        <f>SUM(D52,D54,D57,D61,D63)</f>
        <v>394451684</v>
      </c>
      <c r="E51" s="28">
        <f>SUM(E52,E54,E57,E61,E63)</f>
        <v>191210636</v>
      </c>
      <c r="F51" s="30" t="s">
        <v>73</v>
      </c>
      <c r="G51" s="4" t="s">
        <v>74</v>
      </c>
      <c r="H51" s="7">
        <v>0</v>
      </c>
      <c r="I51" s="4" t="s">
        <v>1353</v>
      </c>
      <c r="J51" s="31"/>
    </row>
    <row r="52" spans="1:10" ht="30" customHeight="1" outlineLevel="1" x14ac:dyDescent="0.25">
      <c r="A52" s="32">
        <f>SUM(A53)</f>
        <v>0</v>
      </c>
      <c r="B52" s="32">
        <f>SUM(B53)</f>
        <v>0</v>
      </c>
      <c r="C52" s="33">
        <f>SUM(C53)</f>
        <v>0</v>
      </c>
      <c r="D52" s="32">
        <f>SUM(D53)</f>
        <v>711</v>
      </c>
      <c r="E52" s="32">
        <f>SUM(E53)</f>
        <v>181984</v>
      </c>
      <c r="F52" s="34" t="s">
        <v>75</v>
      </c>
      <c r="G52" s="4" t="s">
        <v>76</v>
      </c>
      <c r="H52" s="7">
        <v>0</v>
      </c>
      <c r="I52" s="4" t="s">
        <v>1354</v>
      </c>
      <c r="J52" s="31"/>
    </row>
    <row r="53" spans="1:10" ht="30" customHeight="1" outlineLevel="1" x14ac:dyDescent="0.25">
      <c r="A53" s="35">
        <v>0</v>
      </c>
      <c r="B53" s="35">
        <v>0</v>
      </c>
      <c r="C53" s="36">
        <v>0</v>
      </c>
      <c r="D53" s="35">
        <v>711</v>
      </c>
      <c r="E53" s="35">
        <v>181984</v>
      </c>
      <c r="F53" s="37" t="s">
        <v>75</v>
      </c>
      <c r="G53" s="4" t="s">
        <v>77</v>
      </c>
      <c r="H53" s="7">
        <v>1</v>
      </c>
      <c r="I53" s="4" t="s">
        <v>1355</v>
      </c>
      <c r="J53" s="38">
        <v>0</v>
      </c>
    </row>
    <row r="54" spans="1:10" ht="30" customHeight="1" outlineLevel="1" x14ac:dyDescent="0.25">
      <c r="A54" s="32">
        <f>SUM(A55:A56)</f>
        <v>17842000</v>
      </c>
      <c r="B54" s="32">
        <f>SUM(B55:B56)</f>
        <v>17842000</v>
      </c>
      <c r="C54" s="33">
        <f>SUM(C55:C56)</f>
        <v>17842000</v>
      </c>
      <c r="D54" s="32">
        <f>SUM(D55:D56)</f>
        <v>17842000</v>
      </c>
      <c r="E54" s="32">
        <f>SUM(E55:E56)</f>
        <v>11551271</v>
      </c>
      <c r="F54" s="34" t="s">
        <v>78</v>
      </c>
      <c r="G54" s="4" t="s">
        <v>79</v>
      </c>
      <c r="H54" s="7">
        <v>0</v>
      </c>
      <c r="I54" s="4" t="s">
        <v>1354</v>
      </c>
      <c r="J54" s="31"/>
    </row>
    <row r="55" spans="1:10" ht="30" customHeight="1" outlineLevel="1" x14ac:dyDescent="0.25">
      <c r="A55" s="39">
        <v>2842000</v>
      </c>
      <c r="B55" s="39">
        <v>2842000</v>
      </c>
      <c r="C55" s="40">
        <v>2842000</v>
      </c>
      <c r="D55" s="39">
        <v>2842000</v>
      </c>
      <c r="E55" s="39">
        <v>1538044</v>
      </c>
      <c r="F55" s="41" t="s">
        <v>80</v>
      </c>
      <c r="G55" s="4" t="s">
        <v>81</v>
      </c>
      <c r="H55" s="7">
        <v>1</v>
      </c>
      <c r="I55" s="4" t="s">
        <v>1355</v>
      </c>
      <c r="J55" s="38">
        <v>0</v>
      </c>
    </row>
    <row r="56" spans="1:10" ht="30" customHeight="1" outlineLevel="1" x14ac:dyDescent="0.25">
      <c r="A56" s="45">
        <v>15000000</v>
      </c>
      <c r="B56" s="45">
        <v>15000000</v>
      </c>
      <c r="C56" s="46">
        <v>15000000</v>
      </c>
      <c r="D56" s="45">
        <v>15000000</v>
      </c>
      <c r="E56" s="45">
        <v>10013227</v>
      </c>
      <c r="F56" s="47" t="s">
        <v>82</v>
      </c>
      <c r="G56" s="4" t="s">
        <v>83</v>
      </c>
      <c r="H56" s="7">
        <v>2</v>
      </c>
      <c r="I56" s="4" t="s">
        <v>1355</v>
      </c>
      <c r="J56" s="38">
        <v>0</v>
      </c>
    </row>
    <row r="57" spans="1:10" ht="30" customHeight="1" outlineLevel="1" x14ac:dyDescent="0.25">
      <c r="A57" s="32">
        <f>SUM(A58:A60)</f>
        <v>6200000</v>
      </c>
      <c r="B57" s="32">
        <f>SUM(B58:B60)</f>
        <v>6200000</v>
      </c>
      <c r="C57" s="33">
        <f>SUM(C58:C60)</f>
        <v>6200000</v>
      </c>
      <c r="D57" s="32">
        <f>SUM(D58:D60)</f>
        <v>180943956</v>
      </c>
      <c r="E57" s="32">
        <f>SUM(E58:E60)</f>
        <v>8410781</v>
      </c>
      <c r="F57" s="34" t="s">
        <v>84</v>
      </c>
      <c r="G57" s="4" t="s">
        <v>85</v>
      </c>
      <c r="H57" s="7">
        <v>0</v>
      </c>
      <c r="I57" s="4" t="s">
        <v>1354</v>
      </c>
      <c r="J57" s="31"/>
    </row>
    <row r="58" spans="1:10" ht="30" customHeight="1" outlineLevel="1" x14ac:dyDescent="0.25">
      <c r="A58" s="39">
        <v>6200000</v>
      </c>
      <c r="B58" s="39">
        <v>6200000</v>
      </c>
      <c r="C58" s="40">
        <v>6200000</v>
      </c>
      <c r="D58" s="39">
        <v>180941556</v>
      </c>
      <c r="E58" s="39">
        <v>5985841</v>
      </c>
      <c r="F58" s="41" t="s">
        <v>86</v>
      </c>
      <c r="G58" s="4" t="s">
        <v>87</v>
      </c>
      <c r="H58" s="7">
        <v>2</v>
      </c>
      <c r="I58" s="4" t="s">
        <v>1355</v>
      </c>
      <c r="J58" s="38">
        <v>0</v>
      </c>
    </row>
    <row r="59" spans="1:10" ht="30" customHeight="1" outlineLevel="1" x14ac:dyDescent="0.25">
      <c r="A59" s="42">
        <v>0</v>
      </c>
      <c r="B59" s="42">
        <v>0</v>
      </c>
      <c r="C59" s="43">
        <v>0</v>
      </c>
      <c r="D59" s="42">
        <v>2400</v>
      </c>
      <c r="E59" s="42">
        <v>1970196</v>
      </c>
      <c r="F59" s="44" t="s">
        <v>88</v>
      </c>
      <c r="G59" s="4" t="s">
        <v>89</v>
      </c>
      <c r="H59" s="7">
        <v>2</v>
      </c>
      <c r="I59" s="4" t="s">
        <v>1355</v>
      </c>
      <c r="J59" s="38">
        <v>0</v>
      </c>
    </row>
    <row r="60" spans="1:10" ht="30" customHeight="1" outlineLevel="1" x14ac:dyDescent="0.25">
      <c r="A60" s="45">
        <v>0</v>
      </c>
      <c r="B60" s="45">
        <v>0</v>
      </c>
      <c r="C60" s="46">
        <v>0</v>
      </c>
      <c r="D60" s="45">
        <v>0</v>
      </c>
      <c r="E60" s="45">
        <v>454744</v>
      </c>
      <c r="F60" s="47" t="s">
        <v>90</v>
      </c>
      <c r="G60" s="4" t="s">
        <v>91</v>
      </c>
      <c r="H60" s="7">
        <v>1</v>
      </c>
      <c r="I60" s="4" t="s">
        <v>1355</v>
      </c>
      <c r="J60" s="38">
        <v>0</v>
      </c>
    </row>
    <row r="61" spans="1:10" ht="30" customHeight="1" outlineLevel="1" x14ac:dyDescent="0.25">
      <c r="A61" s="32">
        <f>SUM(A62)</f>
        <v>154200000</v>
      </c>
      <c r="B61" s="32">
        <f>SUM(B62)</f>
        <v>154200000</v>
      </c>
      <c r="C61" s="33">
        <f>SUM(C62)</f>
        <v>154200000</v>
      </c>
      <c r="D61" s="32">
        <f>SUM(D62)</f>
        <v>154200000</v>
      </c>
      <c r="E61" s="32">
        <f>SUM(E62)</f>
        <v>154200000</v>
      </c>
      <c r="F61" s="34" t="s">
        <v>92</v>
      </c>
      <c r="G61" s="4" t="s">
        <v>93</v>
      </c>
      <c r="H61" s="7">
        <v>0</v>
      </c>
      <c r="I61" s="4" t="s">
        <v>1354</v>
      </c>
      <c r="J61" s="31"/>
    </row>
    <row r="62" spans="1:10" ht="30" customHeight="1" outlineLevel="1" x14ac:dyDescent="0.25">
      <c r="A62" s="35">
        <v>154200000</v>
      </c>
      <c r="B62" s="35">
        <v>154200000</v>
      </c>
      <c r="C62" s="36">
        <v>154200000</v>
      </c>
      <c r="D62" s="35">
        <v>154200000</v>
      </c>
      <c r="E62" s="35">
        <v>154200000</v>
      </c>
      <c r="F62" s="37" t="s">
        <v>94</v>
      </c>
      <c r="G62" s="4" t="s">
        <v>95</v>
      </c>
      <c r="H62" s="7">
        <v>2</v>
      </c>
      <c r="I62" s="4" t="s">
        <v>1355</v>
      </c>
      <c r="J62" s="38">
        <v>0</v>
      </c>
    </row>
    <row r="63" spans="1:10" ht="30" customHeight="1" outlineLevel="1" x14ac:dyDescent="0.25">
      <c r="A63" s="32">
        <f t="shared" ref="A63:B63" si="4">SUM(A64:A66)</f>
        <v>17484188</v>
      </c>
      <c r="B63" s="32">
        <f t="shared" si="4"/>
        <v>16938216</v>
      </c>
      <c r="C63" s="33">
        <f>SUM(C64:C66)</f>
        <v>19683312</v>
      </c>
      <c r="D63" s="32">
        <f t="shared" ref="D63:E63" si="5">SUM(D64:D66)</f>
        <v>41465017</v>
      </c>
      <c r="E63" s="32">
        <f t="shared" si="5"/>
        <v>16866600</v>
      </c>
      <c r="F63" s="34" t="s">
        <v>96</v>
      </c>
      <c r="G63" s="4" t="s">
        <v>97</v>
      </c>
      <c r="H63" s="7">
        <v>0</v>
      </c>
      <c r="I63" s="4" t="s">
        <v>1354</v>
      </c>
      <c r="J63" s="31"/>
    </row>
    <row r="64" spans="1:10" ht="30" customHeight="1" outlineLevel="1" x14ac:dyDescent="0.25">
      <c r="A64" s="35">
        <v>0</v>
      </c>
      <c r="B64" s="35">
        <v>0</v>
      </c>
      <c r="C64" s="36">
        <v>0</v>
      </c>
      <c r="D64" s="35">
        <v>23080399</v>
      </c>
      <c r="E64" s="35">
        <v>11179960</v>
      </c>
      <c r="F64" s="37" t="s">
        <v>98</v>
      </c>
      <c r="G64" s="4" t="s">
        <v>99</v>
      </c>
      <c r="H64" s="7">
        <v>3</v>
      </c>
      <c r="I64" s="4" t="s">
        <v>1355</v>
      </c>
      <c r="J64" s="38">
        <v>0</v>
      </c>
    </row>
    <row r="65" spans="1:10" ht="45" customHeight="1" outlineLevel="1" x14ac:dyDescent="0.25">
      <c r="A65" s="45">
        <v>16033038</v>
      </c>
      <c r="B65" s="45">
        <v>15520847</v>
      </c>
      <c r="C65" s="46">
        <v>18964612</v>
      </c>
      <c r="D65" s="45">
        <v>18384618</v>
      </c>
      <c r="E65" s="45">
        <v>5686640</v>
      </c>
      <c r="F65" s="47" t="s">
        <v>100</v>
      </c>
      <c r="G65" s="4" t="s">
        <v>101</v>
      </c>
      <c r="H65" s="7">
        <v>2</v>
      </c>
      <c r="I65" s="4" t="s">
        <v>1355</v>
      </c>
      <c r="J65" s="38">
        <v>0</v>
      </c>
    </row>
    <row r="66" spans="1:10" ht="45" customHeight="1" outlineLevel="1" x14ac:dyDescent="0.25">
      <c r="A66" s="45">
        <v>1451150</v>
      </c>
      <c r="B66" s="45">
        <v>1417369</v>
      </c>
      <c r="C66" s="46">
        <v>718700</v>
      </c>
      <c r="D66" s="45">
        <v>0</v>
      </c>
      <c r="E66" s="45">
        <v>0</v>
      </c>
      <c r="F66" s="47" t="s">
        <v>102</v>
      </c>
      <c r="G66" s="4" t="s">
        <v>103</v>
      </c>
      <c r="H66" s="7">
        <v>2</v>
      </c>
      <c r="I66" s="4" t="s">
        <v>1355</v>
      </c>
      <c r="J66" s="38">
        <v>0</v>
      </c>
    </row>
    <row r="67" spans="1:10" ht="30" customHeight="1" outlineLevel="1" x14ac:dyDescent="0.25">
      <c r="A67" s="28">
        <f>SUM(A68,A70)</f>
        <v>0</v>
      </c>
      <c r="B67" s="28">
        <f>SUM(B68,B70)</f>
        <v>0</v>
      </c>
      <c r="C67" s="29">
        <f>SUM(C68,C70)</f>
        <v>0</v>
      </c>
      <c r="D67" s="28">
        <f>SUM(D68,D70)</f>
        <v>76170712</v>
      </c>
      <c r="E67" s="28">
        <f>SUM(E68,E70)</f>
        <v>654451444</v>
      </c>
      <c r="F67" s="30" t="s">
        <v>104</v>
      </c>
      <c r="G67" s="4" t="s">
        <v>105</v>
      </c>
      <c r="H67" s="7">
        <v>0</v>
      </c>
      <c r="I67" s="4" t="s">
        <v>1353</v>
      </c>
      <c r="J67" s="31"/>
    </row>
    <row r="68" spans="1:10" ht="30" customHeight="1" outlineLevel="1" x14ac:dyDescent="0.25">
      <c r="A68" s="32">
        <f>SUM(A69)</f>
        <v>0</v>
      </c>
      <c r="B68" s="32">
        <f>SUM(B69)</f>
        <v>0</v>
      </c>
      <c r="C68" s="33">
        <f>SUM(C69)</f>
        <v>0</v>
      </c>
      <c r="D68" s="32">
        <f>SUM(D69)</f>
        <v>133830</v>
      </c>
      <c r="E68" s="32">
        <f>SUM(E69)</f>
        <v>24110406</v>
      </c>
      <c r="F68" s="34" t="s">
        <v>106</v>
      </c>
      <c r="G68" s="4" t="s">
        <v>107</v>
      </c>
      <c r="H68" s="7">
        <v>0</v>
      </c>
      <c r="I68" s="4" t="s">
        <v>1354</v>
      </c>
      <c r="J68" s="31"/>
    </row>
    <row r="69" spans="1:10" ht="30" customHeight="1" outlineLevel="1" x14ac:dyDescent="0.25">
      <c r="A69" s="35">
        <v>0</v>
      </c>
      <c r="B69" s="35">
        <v>0</v>
      </c>
      <c r="C69" s="36">
        <v>0</v>
      </c>
      <c r="D69" s="35">
        <v>133830</v>
      </c>
      <c r="E69" s="35">
        <v>24110406</v>
      </c>
      <c r="F69" s="37" t="s">
        <v>106</v>
      </c>
      <c r="G69" s="4" t="s">
        <v>108</v>
      </c>
      <c r="H69" s="7">
        <v>3</v>
      </c>
      <c r="I69" s="4" t="s">
        <v>1355</v>
      </c>
      <c r="J69" s="38">
        <v>0</v>
      </c>
    </row>
    <row r="70" spans="1:10" ht="30" customHeight="1" outlineLevel="1" x14ac:dyDescent="0.25">
      <c r="A70" s="32">
        <f>SUM(A71:A72)</f>
        <v>0</v>
      </c>
      <c r="B70" s="32">
        <f>SUM(B71:B72)</f>
        <v>0</v>
      </c>
      <c r="C70" s="33">
        <f>SUM(C71:C72)</f>
        <v>0</v>
      </c>
      <c r="D70" s="32">
        <f>SUM(D71:D72)</f>
        <v>76036882</v>
      </c>
      <c r="E70" s="32">
        <f>SUM(E71:E72)</f>
        <v>630341038</v>
      </c>
      <c r="F70" s="34" t="s">
        <v>109</v>
      </c>
      <c r="G70" s="4" t="s">
        <v>110</v>
      </c>
      <c r="H70" s="7">
        <v>0</v>
      </c>
      <c r="I70" s="4" t="s">
        <v>1354</v>
      </c>
      <c r="J70" s="31"/>
    </row>
    <row r="71" spans="1:10" ht="30" customHeight="1" outlineLevel="1" x14ac:dyDescent="0.25">
      <c r="A71" s="39">
        <v>0</v>
      </c>
      <c r="B71" s="39">
        <v>0</v>
      </c>
      <c r="C71" s="40">
        <v>0</v>
      </c>
      <c r="D71" s="39">
        <v>0</v>
      </c>
      <c r="E71" s="39">
        <v>148423653</v>
      </c>
      <c r="F71" s="41" t="s">
        <v>111</v>
      </c>
      <c r="G71" s="4" t="s">
        <v>112</v>
      </c>
      <c r="H71" s="7">
        <v>1</v>
      </c>
      <c r="I71" s="4" t="s">
        <v>1355</v>
      </c>
      <c r="J71" s="38">
        <v>0</v>
      </c>
    </row>
    <row r="72" spans="1:10" ht="30" customHeight="1" outlineLevel="1" x14ac:dyDescent="0.25">
      <c r="A72" s="45">
        <v>0</v>
      </c>
      <c r="B72" s="45">
        <v>0</v>
      </c>
      <c r="C72" s="46">
        <v>0</v>
      </c>
      <c r="D72" s="45">
        <v>76036882</v>
      </c>
      <c r="E72" s="45">
        <v>481917385</v>
      </c>
      <c r="F72" s="47" t="s">
        <v>113</v>
      </c>
      <c r="G72" s="4" t="s">
        <v>114</v>
      </c>
      <c r="H72" s="7">
        <v>1</v>
      </c>
      <c r="I72" s="4" t="s">
        <v>1355</v>
      </c>
      <c r="J72" s="38">
        <v>0</v>
      </c>
    </row>
    <row r="73" spans="1:10" ht="30" customHeight="1" outlineLevel="1" x14ac:dyDescent="0.25">
      <c r="A73" s="28">
        <f t="shared" ref="A73:E74" si="6">SUM(A74)</f>
        <v>0</v>
      </c>
      <c r="B73" s="28">
        <f t="shared" si="6"/>
        <v>0</v>
      </c>
      <c r="C73" s="29">
        <f t="shared" si="6"/>
        <v>0</v>
      </c>
      <c r="D73" s="28">
        <f t="shared" si="6"/>
        <v>2469024</v>
      </c>
      <c r="E73" s="28">
        <f t="shared" si="6"/>
        <v>0</v>
      </c>
      <c r="F73" s="30" t="s">
        <v>115</v>
      </c>
      <c r="G73" s="4" t="s">
        <v>116</v>
      </c>
      <c r="H73" s="7">
        <v>0</v>
      </c>
      <c r="I73" s="4" t="s">
        <v>1353</v>
      </c>
      <c r="J73" s="31"/>
    </row>
    <row r="74" spans="1:10" ht="30" customHeight="1" outlineLevel="1" x14ac:dyDescent="0.25">
      <c r="A74" s="32">
        <f t="shared" si="6"/>
        <v>0</v>
      </c>
      <c r="B74" s="32">
        <f t="shared" si="6"/>
        <v>0</v>
      </c>
      <c r="C74" s="33">
        <f t="shared" si="6"/>
        <v>0</v>
      </c>
      <c r="D74" s="32">
        <f t="shared" si="6"/>
        <v>2469024</v>
      </c>
      <c r="E74" s="32">
        <f t="shared" si="6"/>
        <v>0</v>
      </c>
      <c r="F74" s="34" t="s">
        <v>117</v>
      </c>
      <c r="G74" s="4" t="s">
        <v>118</v>
      </c>
      <c r="H74" s="7">
        <v>0</v>
      </c>
      <c r="I74" s="4" t="s">
        <v>1354</v>
      </c>
      <c r="J74" s="31"/>
    </row>
    <row r="75" spans="1:10" ht="45" customHeight="1" outlineLevel="1" x14ac:dyDescent="0.25">
      <c r="A75" s="35">
        <v>0</v>
      </c>
      <c r="B75" s="35">
        <v>0</v>
      </c>
      <c r="C75" s="36">
        <v>0</v>
      </c>
      <c r="D75" s="35">
        <v>2469024</v>
      </c>
      <c r="E75" s="35">
        <v>0</v>
      </c>
      <c r="F75" s="37" t="s">
        <v>117</v>
      </c>
      <c r="G75" s="4" t="s">
        <v>119</v>
      </c>
      <c r="H75" s="7">
        <v>14</v>
      </c>
      <c r="I75" s="4" t="s">
        <v>1355</v>
      </c>
      <c r="J75" s="38">
        <v>0</v>
      </c>
    </row>
    <row r="76" spans="1:10" ht="30" customHeight="1" x14ac:dyDescent="0.25">
      <c r="A76" s="25">
        <f t="shared" ref="A76:D76" si="7">SUM(A77)</f>
        <v>52000000</v>
      </c>
      <c r="B76" s="25">
        <f t="shared" si="7"/>
        <v>52000000</v>
      </c>
      <c r="C76" s="26">
        <f t="shared" si="7"/>
        <v>52000000</v>
      </c>
      <c r="D76" s="25">
        <f t="shared" si="7"/>
        <v>44000000</v>
      </c>
      <c r="E76" s="25">
        <f>SUM(E77)</f>
        <v>21000000</v>
      </c>
      <c r="F76" s="27" t="s">
        <v>120</v>
      </c>
      <c r="G76" s="4" t="s">
        <v>121</v>
      </c>
      <c r="H76" s="7">
        <v>0</v>
      </c>
      <c r="I76" s="4" t="s">
        <v>1352</v>
      </c>
    </row>
    <row r="77" spans="1:10" ht="30" customHeight="1" outlineLevel="1" x14ac:dyDescent="0.25">
      <c r="A77" s="28">
        <f>SUM(A78,A80,A82,A84)</f>
        <v>52000000</v>
      </c>
      <c r="B77" s="28">
        <f>SUM(B78,B80,B82,B84)</f>
        <v>52000000</v>
      </c>
      <c r="C77" s="29">
        <f>SUM(C78,C80,C82,C84)</f>
        <v>52000000</v>
      </c>
      <c r="D77" s="28">
        <f>SUM(D78,D80,D82,D84)</f>
        <v>44000000</v>
      </c>
      <c r="E77" s="28">
        <f>SUM(E78,E80,E82,E84)</f>
        <v>21000000</v>
      </c>
      <c r="F77" s="30" t="s">
        <v>122</v>
      </c>
      <c r="G77" s="4" t="s">
        <v>123</v>
      </c>
      <c r="H77" s="7">
        <v>0</v>
      </c>
      <c r="I77" s="4" t="s">
        <v>1353</v>
      </c>
      <c r="J77" s="31"/>
    </row>
    <row r="78" spans="1:10" ht="30" customHeight="1" outlineLevel="1" x14ac:dyDescent="0.25">
      <c r="A78" s="32">
        <f>SUM(A79)</f>
        <v>20000000</v>
      </c>
      <c r="B78" s="32">
        <f>SUM(B79)</f>
        <v>20000000</v>
      </c>
      <c r="C78" s="33">
        <f>SUM(C79)</f>
        <v>20000000</v>
      </c>
      <c r="D78" s="32">
        <f>SUM(D79)</f>
        <v>20000000</v>
      </c>
      <c r="E78" s="32">
        <f>SUM(E79)</f>
        <v>0</v>
      </c>
      <c r="F78" s="34" t="s">
        <v>124</v>
      </c>
      <c r="G78" s="4" t="s">
        <v>125</v>
      </c>
      <c r="H78" s="7">
        <v>0</v>
      </c>
      <c r="I78" s="4" t="s">
        <v>1354</v>
      </c>
      <c r="J78" s="31"/>
    </row>
    <row r="79" spans="1:10" ht="30" customHeight="1" outlineLevel="1" x14ac:dyDescent="0.25">
      <c r="A79" s="35">
        <v>20000000</v>
      </c>
      <c r="B79" s="35">
        <v>20000000</v>
      </c>
      <c r="C79" s="36">
        <v>20000000</v>
      </c>
      <c r="D79" s="35">
        <v>20000000</v>
      </c>
      <c r="E79" s="35">
        <v>0</v>
      </c>
      <c r="F79" s="37" t="s">
        <v>124</v>
      </c>
      <c r="G79" s="4" t="s">
        <v>126</v>
      </c>
      <c r="H79" s="7">
        <v>1</v>
      </c>
      <c r="I79" s="4" t="s">
        <v>1355</v>
      </c>
      <c r="J79" s="38">
        <v>0</v>
      </c>
    </row>
    <row r="80" spans="1:10" ht="30" customHeight="1" outlineLevel="1" x14ac:dyDescent="0.25">
      <c r="A80" s="32">
        <f>SUM(A81)</f>
        <v>20000000</v>
      </c>
      <c r="B80" s="32">
        <f>SUM(B81)</f>
        <v>20000000</v>
      </c>
      <c r="C80" s="33">
        <f>SUM(C81)</f>
        <v>20000000</v>
      </c>
      <c r="D80" s="32">
        <f>SUM(D81)</f>
        <v>15000000</v>
      </c>
      <c r="E80" s="32">
        <f>SUM(E81)</f>
        <v>15000000</v>
      </c>
      <c r="F80" s="34" t="s">
        <v>127</v>
      </c>
      <c r="G80" s="4" t="s">
        <v>128</v>
      </c>
      <c r="H80" s="7">
        <v>0</v>
      </c>
      <c r="I80" s="4" t="s">
        <v>1354</v>
      </c>
      <c r="J80" s="31"/>
    </row>
    <row r="81" spans="1:10" ht="30" customHeight="1" outlineLevel="1" x14ac:dyDescent="0.25">
      <c r="A81" s="35">
        <v>20000000</v>
      </c>
      <c r="B81" s="35">
        <v>20000000</v>
      </c>
      <c r="C81" s="36">
        <v>20000000</v>
      </c>
      <c r="D81" s="35">
        <v>15000000</v>
      </c>
      <c r="E81" s="35">
        <v>15000000</v>
      </c>
      <c r="F81" s="37" t="s">
        <v>127</v>
      </c>
      <c r="G81" s="4" t="s">
        <v>129</v>
      </c>
      <c r="H81" s="7">
        <v>1</v>
      </c>
      <c r="I81" s="4" t="s">
        <v>1355</v>
      </c>
      <c r="J81" s="38">
        <v>0</v>
      </c>
    </row>
    <row r="82" spans="1:10" ht="30" customHeight="1" outlineLevel="1" x14ac:dyDescent="0.25">
      <c r="A82" s="32">
        <f>SUM(A83)</f>
        <v>3000000</v>
      </c>
      <c r="B82" s="32">
        <f>SUM(B83)</f>
        <v>3000000</v>
      </c>
      <c r="C82" s="33">
        <f>SUM(C83)</f>
        <v>3000000</v>
      </c>
      <c r="D82" s="32">
        <f>SUM(D83)</f>
        <v>3000000</v>
      </c>
      <c r="E82" s="32">
        <f>SUM(E83)</f>
        <v>3000000</v>
      </c>
      <c r="F82" s="34" t="s">
        <v>130</v>
      </c>
      <c r="G82" s="4" t="s">
        <v>131</v>
      </c>
      <c r="H82" s="7">
        <v>0</v>
      </c>
      <c r="I82" s="4" t="s">
        <v>1354</v>
      </c>
      <c r="J82" s="31"/>
    </row>
    <row r="83" spans="1:10" ht="30" customHeight="1" outlineLevel="1" x14ac:dyDescent="0.25">
      <c r="A83" s="35">
        <v>3000000</v>
      </c>
      <c r="B83" s="35">
        <v>3000000</v>
      </c>
      <c r="C83" s="36">
        <v>3000000</v>
      </c>
      <c r="D83" s="35">
        <v>3000000</v>
      </c>
      <c r="E83" s="35">
        <v>3000000</v>
      </c>
      <c r="F83" s="37" t="s">
        <v>130</v>
      </c>
      <c r="G83" s="4" t="s">
        <v>132</v>
      </c>
      <c r="H83" s="7">
        <v>1</v>
      </c>
      <c r="I83" s="4" t="s">
        <v>1355</v>
      </c>
      <c r="J83" s="38">
        <v>0</v>
      </c>
    </row>
    <row r="84" spans="1:10" ht="30" customHeight="1" outlineLevel="1" x14ac:dyDescent="0.25">
      <c r="A84" s="32">
        <f>SUM(A85)</f>
        <v>9000000</v>
      </c>
      <c r="B84" s="32">
        <f>SUM(B85)</f>
        <v>9000000</v>
      </c>
      <c r="C84" s="33">
        <f>SUM(C85)</f>
        <v>9000000</v>
      </c>
      <c r="D84" s="32">
        <f>SUM(D85)</f>
        <v>6000000</v>
      </c>
      <c r="E84" s="32">
        <f>SUM(E85)</f>
        <v>3000000</v>
      </c>
      <c r="F84" s="34" t="s">
        <v>133</v>
      </c>
      <c r="G84" s="4" t="s">
        <v>134</v>
      </c>
      <c r="H84" s="7">
        <v>0</v>
      </c>
      <c r="I84" s="4" t="s">
        <v>1354</v>
      </c>
      <c r="J84" s="31"/>
    </row>
    <row r="85" spans="1:10" ht="30" customHeight="1" outlineLevel="1" x14ac:dyDescent="0.25">
      <c r="A85" s="35">
        <v>9000000</v>
      </c>
      <c r="B85" s="35">
        <v>9000000</v>
      </c>
      <c r="C85" s="36">
        <v>9000000</v>
      </c>
      <c r="D85" s="35">
        <v>6000000</v>
      </c>
      <c r="E85" s="35">
        <v>3000000</v>
      </c>
      <c r="F85" s="37" t="s">
        <v>133</v>
      </c>
      <c r="G85" s="4" t="s">
        <v>135</v>
      </c>
      <c r="H85" s="7">
        <v>1</v>
      </c>
      <c r="I85" s="4" t="s">
        <v>1355</v>
      </c>
      <c r="J85" s="38">
        <v>0</v>
      </c>
    </row>
    <row r="86" spans="1:10" ht="30" customHeight="1" x14ac:dyDescent="0.25">
      <c r="A86" s="25">
        <f>SUM(A87,A90,A115)</f>
        <v>347400000</v>
      </c>
      <c r="B86" s="25">
        <f>SUM(B87,B90,B115)</f>
        <v>347400000</v>
      </c>
      <c r="C86" s="26">
        <f>SUM(C87,C90,C115)</f>
        <v>347400000</v>
      </c>
      <c r="D86" s="25">
        <f>SUM(D87,D90,D115)</f>
        <v>591842027</v>
      </c>
      <c r="E86" s="25">
        <f>SUM(E87,E90,E115)</f>
        <v>124356381</v>
      </c>
      <c r="F86" s="27" t="s">
        <v>136</v>
      </c>
      <c r="G86" s="4" t="s">
        <v>137</v>
      </c>
      <c r="H86" s="7">
        <v>0</v>
      </c>
      <c r="I86" s="4" t="s">
        <v>1352</v>
      </c>
    </row>
    <row r="87" spans="1:10" ht="30" customHeight="1" outlineLevel="1" x14ac:dyDescent="0.25">
      <c r="A87" s="28">
        <f t="shared" ref="A87:E88" si="8">SUM(A88)</f>
        <v>80000000</v>
      </c>
      <c r="B87" s="28">
        <f t="shared" si="8"/>
        <v>80000000</v>
      </c>
      <c r="C87" s="29">
        <f t="shared" si="8"/>
        <v>80000000</v>
      </c>
      <c r="D87" s="28">
        <f t="shared" si="8"/>
        <v>80000000</v>
      </c>
      <c r="E87" s="28">
        <f t="shared" si="8"/>
        <v>124356381</v>
      </c>
      <c r="F87" s="30" t="s">
        <v>138</v>
      </c>
      <c r="G87" s="4" t="s">
        <v>139</v>
      </c>
      <c r="H87" s="7">
        <v>0</v>
      </c>
      <c r="I87" s="4" t="s">
        <v>1353</v>
      </c>
      <c r="J87" s="31"/>
    </row>
    <row r="88" spans="1:10" ht="30" customHeight="1" outlineLevel="1" x14ac:dyDescent="0.25">
      <c r="A88" s="32">
        <f t="shared" si="8"/>
        <v>80000000</v>
      </c>
      <c r="B88" s="32">
        <f t="shared" si="8"/>
        <v>80000000</v>
      </c>
      <c r="C88" s="33">
        <f t="shared" si="8"/>
        <v>80000000</v>
      </c>
      <c r="D88" s="32">
        <f t="shared" si="8"/>
        <v>80000000</v>
      </c>
      <c r="E88" s="32">
        <f t="shared" si="8"/>
        <v>124356381</v>
      </c>
      <c r="F88" s="34" t="s">
        <v>140</v>
      </c>
      <c r="G88" s="4" t="s">
        <v>141</v>
      </c>
      <c r="H88" s="7">
        <v>0</v>
      </c>
      <c r="I88" s="4" t="s">
        <v>1354</v>
      </c>
      <c r="J88" s="31"/>
    </row>
    <row r="89" spans="1:10" ht="30" customHeight="1" outlineLevel="1" x14ac:dyDescent="0.25">
      <c r="A89" s="35">
        <v>80000000</v>
      </c>
      <c r="B89" s="35">
        <v>80000000</v>
      </c>
      <c r="C89" s="36">
        <v>80000000</v>
      </c>
      <c r="D89" s="35">
        <v>80000000</v>
      </c>
      <c r="E89" s="35">
        <v>124356381</v>
      </c>
      <c r="F89" s="37" t="s">
        <v>142</v>
      </c>
      <c r="G89" s="4" t="s">
        <v>143</v>
      </c>
      <c r="H89" s="7">
        <v>1</v>
      </c>
      <c r="I89" s="4" t="s">
        <v>1355</v>
      </c>
      <c r="J89" s="38">
        <v>0</v>
      </c>
    </row>
    <row r="90" spans="1:10" ht="30" customHeight="1" outlineLevel="1" x14ac:dyDescent="0.25">
      <c r="A90" s="28">
        <f t="shared" ref="A90:D90" si="9">SUM(A91,A93,A95,A97,A99,A103,A105,A107,A109,A111,A113,A101)</f>
        <v>267400000</v>
      </c>
      <c r="B90" s="28">
        <f t="shared" si="9"/>
        <v>267400000</v>
      </c>
      <c r="C90" s="29">
        <f t="shared" si="9"/>
        <v>267400000</v>
      </c>
      <c r="D90" s="28">
        <f t="shared" si="9"/>
        <v>496842027</v>
      </c>
      <c r="E90" s="28">
        <f>SUM(E91,E93,E95,E97,E99,E103,E105,E107,E109,E111,E113,E101)</f>
        <v>0</v>
      </c>
      <c r="F90" s="30" t="s">
        <v>144</v>
      </c>
      <c r="G90" s="4" t="s">
        <v>145</v>
      </c>
      <c r="H90" s="7">
        <v>0</v>
      </c>
      <c r="I90" s="4" t="s">
        <v>1353</v>
      </c>
      <c r="J90" s="31"/>
    </row>
    <row r="91" spans="1:10" ht="30" customHeight="1" outlineLevel="1" x14ac:dyDescent="0.25">
      <c r="A91" s="32">
        <f>SUM(A92)</f>
        <v>6000000</v>
      </c>
      <c r="B91" s="32">
        <f>SUM(B92)</f>
        <v>6000000</v>
      </c>
      <c r="C91" s="33">
        <f>SUM(C92)</f>
        <v>6000000</v>
      </c>
      <c r="D91" s="32">
        <f>SUM(D92)</f>
        <v>6000000</v>
      </c>
      <c r="E91" s="32">
        <f>SUM(E92)</f>
        <v>0</v>
      </c>
      <c r="F91" s="34" t="s">
        <v>146</v>
      </c>
      <c r="G91" s="4" t="s">
        <v>147</v>
      </c>
      <c r="H91" s="7">
        <v>0</v>
      </c>
      <c r="I91" s="4" t="s">
        <v>1354</v>
      </c>
      <c r="J91" s="31"/>
    </row>
    <row r="92" spans="1:10" ht="30" customHeight="1" outlineLevel="1" x14ac:dyDescent="0.25">
      <c r="A92" s="35">
        <v>6000000</v>
      </c>
      <c r="B92" s="35">
        <v>6000000</v>
      </c>
      <c r="C92" s="36">
        <v>6000000</v>
      </c>
      <c r="D92" s="35">
        <v>6000000</v>
      </c>
      <c r="E92" s="35">
        <v>0</v>
      </c>
      <c r="F92" s="37" t="s">
        <v>148</v>
      </c>
      <c r="G92" s="4" t="s">
        <v>149</v>
      </c>
      <c r="H92" s="7">
        <v>1</v>
      </c>
      <c r="I92" s="4" t="s">
        <v>1355</v>
      </c>
      <c r="J92" s="38">
        <v>0</v>
      </c>
    </row>
    <row r="93" spans="1:10" ht="30" customHeight="1" outlineLevel="1" x14ac:dyDescent="0.25">
      <c r="A93" s="32">
        <f>SUM(A94)</f>
        <v>20000000</v>
      </c>
      <c r="B93" s="32">
        <f>SUM(B94)</f>
        <v>20000000</v>
      </c>
      <c r="C93" s="33">
        <f>SUM(C94)</f>
        <v>20000000</v>
      </c>
      <c r="D93" s="32">
        <f>SUM(D94)</f>
        <v>13000000</v>
      </c>
      <c r="E93" s="32">
        <f>SUM(E94)</f>
        <v>0</v>
      </c>
      <c r="F93" s="34" t="s">
        <v>150</v>
      </c>
      <c r="G93" s="4" t="s">
        <v>151</v>
      </c>
      <c r="H93" s="7">
        <v>0</v>
      </c>
      <c r="I93" s="4" t="s">
        <v>1354</v>
      </c>
      <c r="J93" s="31"/>
    </row>
    <row r="94" spans="1:10" ht="45" customHeight="1" outlineLevel="1" x14ac:dyDescent="0.25">
      <c r="A94" s="35">
        <v>20000000</v>
      </c>
      <c r="B94" s="35">
        <v>20000000</v>
      </c>
      <c r="C94" s="36">
        <v>20000000</v>
      </c>
      <c r="D94" s="35">
        <v>13000000</v>
      </c>
      <c r="E94" s="35">
        <v>0</v>
      </c>
      <c r="F94" s="37" t="s">
        <v>152</v>
      </c>
      <c r="G94" s="4" t="s">
        <v>153</v>
      </c>
      <c r="H94" s="17">
        <v>1</v>
      </c>
      <c r="I94" s="4" t="s">
        <v>1355</v>
      </c>
      <c r="J94" s="38">
        <v>0</v>
      </c>
    </row>
    <row r="95" spans="1:10" ht="30" customHeight="1" outlineLevel="1" x14ac:dyDescent="0.25">
      <c r="A95" s="32">
        <f>SUM(A96)</f>
        <v>31400000</v>
      </c>
      <c r="B95" s="32">
        <f>SUM(B96)</f>
        <v>31400000</v>
      </c>
      <c r="C95" s="33">
        <f>SUM(C96)</f>
        <v>31400000</v>
      </c>
      <c r="D95" s="32">
        <f>SUM(D96)</f>
        <v>9450000</v>
      </c>
      <c r="E95" s="32">
        <f>SUM(E96)</f>
        <v>0</v>
      </c>
      <c r="F95" s="34" t="s">
        <v>154</v>
      </c>
      <c r="G95" s="4" t="s">
        <v>155</v>
      </c>
      <c r="H95" s="7">
        <v>0</v>
      </c>
      <c r="I95" s="4" t="s">
        <v>1354</v>
      </c>
      <c r="J95" s="31"/>
    </row>
    <row r="96" spans="1:10" ht="30" customHeight="1" outlineLevel="1" x14ac:dyDescent="0.25">
      <c r="A96" s="35">
        <v>31400000</v>
      </c>
      <c r="B96" s="35">
        <v>31400000</v>
      </c>
      <c r="C96" s="36">
        <v>31400000</v>
      </c>
      <c r="D96" s="35">
        <v>9450000</v>
      </c>
      <c r="E96" s="35">
        <v>0</v>
      </c>
      <c r="F96" s="37" t="s">
        <v>156</v>
      </c>
      <c r="G96" s="4" t="s">
        <v>157</v>
      </c>
      <c r="H96" s="7">
        <v>1</v>
      </c>
      <c r="I96" s="4" t="s">
        <v>1355</v>
      </c>
      <c r="J96" s="38">
        <v>0</v>
      </c>
    </row>
    <row r="97" spans="1:10" ht="30" customHeight="1" outlineLevel="1" x14ac:dyDescent="0.25">
      <c r="A97" s="32">
        <f>SUM(A98)</f>
        <v>48000000</v>
      </c>
      <c r="B97" s="32">
        <f>SUM(B98)</f>
        <v>48000000</v>
      </c>
      <c r="C97" s="33">
        <f>SUM(C98)</f>
        <v>48000000</v>
      </c>
      <c r="D97" s="32">
        <f>SUM(D98)</f>
        <v>104855266</v>
      </c>
      <c r="E97" s="32">
        <f>SUM(E98)</f>
        <v>0</v>
      </c>
      <c r="F97" s="34" t="s">
        <v>158</v>
      </c>
      <c r="G97" s="4" t="s">
        <v>159</v>
      </c>
      <c r="H97" s="7">
        <v>0</v>
      </c>
      <c r="I97" s="4" t="s">
        <v>1354</v>
      </c>
      <c r="J97" s="31"/>
    </row>
    <row r="98" spans="1:10" ht="30" customHeight="1" outlineLevel="1" x14ac:dyDescent="0.25">
      <c r="A98" s="35">
        <v>48000000</v>
      </c>
      <c r="B98" s="35">
        <v>48000000</v>
      </c>
      <c r="C98" s="36">
        <v>48000000</v>
      </c>
      <c r="D98" s="35">
        <v>104855266</v>
      </c>
      <c r="E98" s="35">
        <v>0</v>
      </c>
      <c r="F98" s="37" t="s">
        <v>160</v>
      </c>
      <c r="G98" s="4" t="s">
        <v>161</v>
      </c>
      <c r="H98" s="7">
        <v>1</v>
      </c>
      <c r="I98" s="4" t="s">
        <v>1355</v>
      </c>
      <c r="J98" s="38">
        <v>0</v>
      </c>
    </row>
    <row r="99" spans="1:10" ht="30" customHeight="1" outlineLevel="1" x14ac:dyDescent="0.25">
      <c r="A99" s="32">
        <f>SUM(A100)</f>
        <v>30000000</v>
      </c>
      <c r="B99" s="32">
        <f>SUM(B100)</f>
        <v>30000000</v>
      </c>
      <c r="C99" s="33">
        <f>SUM(C100)</f>
        <v>30000000</v>
      </c>
      <c r="D99" s="32">
        <f>SUM(D100)</f>
        <v>12288661</v>
      </c>
      <c r="E99" s="32">
        <f>SUM(E100)</f>
        <v>0</v>
      </c>
      <c r="F99" s="34" t="s">
        <v>162</v>
      </c>
      <c r="G99" s="4" t="s">
        <v>163</v>
      </c>
      <c r="H99" s="7">
        <v>0</v>
      </c>
      <c r="I99" s="4" t="s">
        <v>1354</v>
      </c>
      <c r="J99" s="31"/>
    </row>
    <row r="100" spans="1:10" ht="30" customHeight="1" outlineLevel="1" x14ac:dyDescent="0.25">
      <c r="A100" s="35">
        <v>30000000</v>
      </c>
      <c r="B100" s="35">
        <v>30000000</v>
      </c>
      <c r="C100" s="36">
        <v>30000000</v>
      </c>
      <c r="D100" s="35">
        <v>12288661</v>
      </c>
      <c r="E100" s="35">
        <v>0</v>
      </c>
      <c r="F100" s="37" t="s">
        <v>164</v>
      </c>
      <c r="G100" s="4" t="s">
        <v>165</v>
      </c>
      <c r="H100" s="7">
        <v>1</v>
      </c>
      <c r="I100" s="4" t="s">
        <v>1355</v>
      </c>
      <c r="J100" s="38">
        <v>0</v>
      </c>
    </row>
    <row r="101" spans="1:10" ht="30" customHeight="1" outlineLevel="1" x14ac:dyDescent="0.25">
      <c r="A101" s="32">
        <f>SUM(A102)</f>
        <v>0</v>
      </c>
      <c r="B101" s="32">
        <f>SUM(B102)</f>
        <v>0</v>
      </c>
      <c r="C101" s="33">
        <f>SUM(C102)</f>
        <v>0</v>
      </c>
      <c r="D101" s="32">
        <f>SUM(D102)</f>
        <v>336246000</v>
      </c>
      <c r="E101" s="32">
        <f>SUM(E102)</f>
        <v>0</v>
      </c>
      <c r="F101" s="34" t="s">
        <v>166</v>
      </c>
      <c r="G101" s="4" t="s">
        <v>167</v>
      </c>
      <c r="H101" s="7">
        <v>0</v>
      </c>
      <c r="I101" s="4" t="s">
        <v>1354</v>
      </c>
      <c r="J101" s="31"/>
    </row>
    <row r="102" spans="1:10" ht="30" customHeight="1" outlineLevel="1" x14ac:dyDescent="0.25">
      <c r="A102" s="35">
        <v>0</v>
      </c>
      <c r="B102" s="35">
        <v>0</v>
      </c>
      <c r="C102" s="36">
        <v>0</v>
      </c>
      <c r="D102" s="35">
        <v>336246000</v>
      </c>
      <c r="E102" s="35">
        <v>0</v>
      </c>
      <c r="F102" s="37" t="s">
        <v>168</v>
      </c>
      <c r="G102" s="4" t="s">
        <v>169</v>
      </c>
      <c r="H102" s="7">
        <v>1</v>
      </c>
      <c r="I102" s="4" t="s">
        <v>1355</v>
      </c>
      <c r="J102" s="38">
        <v>0</v>
      </c>
    </row>
    <row r="103" spans="1:10" ht="30" customHeight="1" outlineLevel="1" x14ac:dyDescent="0.25">
      <c r="A103" s="32">
        <f>SUM(A104)</f>
        <v>3000000</v>
      </c>
      <c r="B103" s="32">
        <f>SUM(B104)</f>
        <v>3000000</v>
      </c>
      <c r="C103" s="33">
        <f>SUM(C104)</f>
        <v>3000000</v>
      </c>
      <c r="D103" s="32">
        <f>SUM(D104)</f>
        <v>0</v>
      </c>
      <c r="E103" s="32">
        <f>SUM(E104)</f>
        <v>0</v>
      </c>
      <c r="F103" s="34" t="s">
        <v>170</v>
      </c>
      <c r="G103" s="4" t="s">
        <v>171</v>
      </c>
      <c r="H103" s="7">
        <v>0</v>
      </c>
      <c r="I103" s="4" t="s">
        <v>1354</v>
      </c>
      <c r="J103" s="31"/>
    </row>
    <row r="104" spans="1:10" ht="30" customHeight="1" outlineLevel="1" x14ac:dyDescent="0.25">
      <c r="A104" s="35">
        <v>3000000</v>
      </c>
      <c r="B104" s="35">
        <v>3000000</v>
      </c>
      <c r="C104" s="36">
        <v>3000000</v>
      </c>
      <c r="D104" s="35">
        <v>0</v>
      </c>
      <c r="E104" s="35">
        <v>0</v>
      </c>
      <c r="F104" s="37" t="s">
        <v>172</v>
      </c>
      <c r="G104" s="4" t="s">
        <v>173</v>
      </c>
      <c r="H104" s="7">
        <v>1</v>
      </c>
      <c r="I104" s="4" t="s">
        <v>1355</v>
      </c>
      <c r="J104" s="38">
        <v>0</v>
      </c>
    </row>
    <row r="105" spans="1:10" ht="45" customHeight="1" outlineLevel="1" x14ac:dyDescent="0.25">
      <c r="A105" s="32">
        <f>SUM(A106)</f>
        <v>15000000</v>
      </c>
      <c r="B105" s="32">
        <f>SUM(B106)</f>
        <v>15000000</v>
      </c>
      <c r="C105" s="33">
        <f>SUM(C106)</f>
        <v>15000000</v>
      </c>
      <c r="D105" s="32">
        <f>SUM(D106)</f>
        <v>15000000</v>
      </c>
      <c r="E105" s="32">
        <f>SUM(E106)</f>
        <v>0</v>
      </c>
      <c r="F105" s="48" t="s">
        <v>174</v>
      </c>
      <c r="G105" s="4" t="s">
        <v>175</v>
      </c>
      <c r="H105" s="7">
        <v>0</v>
      </c>
      <c r="I105" s="4" t="s">
        <v>1354</v>
      </c>
      <c r="J105" s="31"/>
    </row>
    <row r="106" spans="1:10" ht="45" customHeight="1" outlineLevel="1" x14ac:dyDescent="0.25">
      <c r="A106" s="35">
        <v>15000000</v>
      </c>
      <c r="B106" s="35">
        <v>15000000</v>
      </c>
      <c r="C106" s="36">
        <v>15000000</v>
      </c>
      <c r="D106" s="35">
        <v>15000000</v>
      </c>
      <c r="E106" s="35">
        <v>0</v>
      </c>
      <c r="F106" s="37" t="s">
        <v>176</v>
      </c>
      <c r="G106" s="4" t="s">
        <v>177</v>
      </c>
      <c r="H106" s="7">
        <v>1</v>
      </c>
      <c r="I106" s="4" t="s">
        <v>1355</v>
      </c>
      <c r="J106" s="38">
        <v>0</v>
      </c>
    </row>
    <row r="107" spans="1:10" ht="30" customHeight="1" outlineLevel="1" x14ac:dyDescent="0.25">
      <c r="A107" s="32">
        <f>SUM(A108)</f>
        <v>10000000</v>
      </c>
      <c r="B107" s="32">
        <f>SUM(B108)</f>
        <v>10000000</v>
      </c>
      <c r="C107" s="33">
        <f>SUM(C108)</f>
        <v>10000000</v>
      </c>
      <c r="D107" s="32">
        <f>SUM(D108)</f>
        <v>2100</v>
      </c>
      <c r="E107" s="32">
        <f>SUM(E108)</f>
        <v>0</v>
      </c>
      <c r="F107" s="34" t="s">
        <v>178</v>
      </c>
      <c r="G107" s="4" t="s">
        <v>179</v>
      </c>
      <c r="H107" s="7">
        <v>0</v>
      </c>
      <c r="I107" s="4" t="s">
        <v>1354</v>
      </c>
      <c r="J107" s="31"/>
    </row>
    <row r="108" spans="1:10" ht="30" customHeight="1" outlineLevel="1" x14ac:dyDescent="0.25">
      <c r="A108" s="35">
        <v>10000000</v>
      </c>
      <c r="B108" s="35">
        <v>10000000</v>
      </c>
      <c r="C108" s="36">
        <v>10000000</v>
      </c>
      <c r="D108" s="35">
        <v>2100</v>
      </c>
      <c r="E108" s="35">
        <v>0</v>
      </c>
      <c r="F108" s="37" t="s">
        <v>180</v>
      </c>
      <c r="G108" s="4" t="s">
        <v>181</v>
      </c>
      <c r="H108" s="7">
        <v>2</v>
      </c>
      <c r="I108" s="4" t="s">
        <v>1355</v>
      </c>
      <c r="J108" s="38">
        <v>0</v>
      </c>
    </row>
    <row r="109" spans="1:10" ht="30" customHeight="1" outlineLevel="1" x14ac:dyDescent="0.25">
      <c r="A109" s="32">
        <f>SUM(A110)</f>
        <v>74000000</v>
      </c>
      <c r="B109" s="32">
        <f>SUM(B110)</f>
        <v>74000000</v>
      </c>
      <c r="C109" s="33">
        <f>SUM(C110)</f>
        <v>74000000</v>
      </c>
      <c r="D109" s="32">
        <f>SUM(D110)</f>
        <v>0</v>
      </c>
      <c r="E109" s="32">
        <f>SUM(E110)</f>
        <v>0</v>
      </c>
      <c r="F109" s="34" t="s">
        <v>182</v>
      </c>
      <c r="G109" s="4" t="s">
        <v>183</v>
      </c>
      <c r="H109" s="7">
        <v>0</v>
      </c>
      <c r="I109" s="4" t="s">
        <v>1354</v>
      </c>
      <c r="J109" s="31"/>
    </row>
    <row r="110" spans="1:10" ht="30" customHeight="1" outlineLevel="1" x14ac:dyDescent="0.25">
      <c r="A110" s="35">
        <v>74000000</v>
      </c>
      <c r="B110" s="35">
        <v>74000000</v>
      </c>
      <c r="C110" s="36">
        <v>74000000</v>
      </c>
      <c r="D110" s="35">
        <v>0</v>
      </c>
      <c r="E110" s="35">
        <v>0</v>
      </c>
      <c r="F110" s="37" t="s">
        <v>184</v>
      </c>
      <c r="G110" s="4" t="s">
        <v>185</v>
      </c>
      <c r="H110" s="7">
        <v>1</v>
      </c>
      <c r="I110" s="4" t="s">
        <v>1355</v>
      </c>
      <c r="J110" s="38">
        <v>0</v>
      </c>
    </row>
    <row r="111" spans="1:10" ht="30" customHeight="1" outlineLevel="1" x14ac:dyDescent="0.25">
      <c r="A111" s="32">
        <f>SUM(A112)</f>
        <v>10000000</v>
      </c>
      <c r="B111" s="32">
        <f>SUM(B112)</f>
        <v>10000000</v>
      </c>
      <c r="C111" s="33">
        <f>SUM(C112)</f>
        <v>10000000</v>
      </c>
      <c r="D111" s="32">
        <f>SUM(D112)</f>
        <v>0</v>
      </c>
      <c r="E111" s="32">
        <f>SUM(E112)</f>
        <v>0</v>
      </c>
      <c r="F111" s="34" t="s">
        <v>186</v>
      </c>
      <c r="G111" s="4" t="s">
        <v>187</v>
      </c>
      <c r="H111" s="7">
        <v>0</v>
      </c>
      <c r="I111" s="4" t="s">
        <v>1354</v>
      </c>
      <c r="J111" s="31"/>
    </row>
    <row r="112" spans="1:10" ht="30" customHeight="1" outlineLevel="1" x14ac:dyDescent="0.25">
      <c r="A112" s="35">
        <v>10000000</v>
      </c>
      <c r="B112" s="35">
        <v>10000000</v>
      </c>
      <c r="C112" s="36">
        <v>10000000</v>
      </c>
      <c r="D112" s="35">
        <v>0</v>
      </c>
      <c r="E112" s="35">
        <v>0</v>
      </c>
      <c r="F112" s="37" t="s">
        <v>188</v>
      </c>
      <c r="G112" s="4" t="s">
        <v>189</v>
      </c>
      <c r="H112" s="7">
        <v>1</v>
      </c>
      <c r="I112" s="4" t="s">
        <v>1355</v>
      </c>
      <c r="J112" s="38">
        <v>0</v>
      </c>
    </row>
    <row r="113" spans="1:10" ht="30" customHeight="1" outlineLevel="1" x14ac:dyDescent="0.25">
      <c r="A113" s="32">
        <f>SUM(A114)</f>
        <v>20000000</v>
      </c>
      <c r="B113" s="32">
        <f>SUM(B114)</f>
        <v>20000000</v>
      </c>
      <c r="C113" s="33">
        <f>SUM(C114)</f>
        <v>20000000</v>
      </c>
      <c r="D113" s="32">
        <f>SUM(D114)</f>
        <v>0</v>
      </c>
      <c r="E113" s="32">
        <f>SUM(E114)</f>
        <v>0</v>
      </c>
      <c r="F113" s="34" t="s">
        <v>190</v>
      </c>
      <c r="G113" s="4" t="s">
        <v>191</v>
      </c>
      <c r="H113" s="7">
        <v>0</v>
      </c>
      <c r="I113" s="4" t="s">
        <v>1354</v>
      </c>
      <c r="J113" s="31"/>
    </row>
    <row r="114" spans="1:10" ht="30" customHeight="1" outlineLevel="1" x14ac:dyDescent="0.25">
      <c r="A114" s="35">
        <v>20000000</v>
      </c>
      <c r="B114" s="35">
        <v>20000000</v>
      </c>
      <c r="C114" s="36">
        <v>20000000</v>
      </c>
      <c r="D114" s="35">
        <v>0</v>
      </c>
      <c r="E114" s="35">
        <v>0</v>
      </c>
      <c r="F114" s="37" t="s">
        <v>192</v>
      </c>
      <c r="G114" s="4" t="s">
        <v>193</v>
      </c>
      <c r="H114" s="7">
        <v>1</v>
      </c>
      <c r="I114" s="4" t="s">
        <v>1355</v>
      </c>
      <c r="J114" s="38">
        <v>0</v>
      </c>
    </row>
    <row r="115" spans="1:10" ht="30" customHeight="1" outlineLevel="1" x14ac:dyDescent="0.25">
      <c r="A115" s="28">
        <f t="shared" ref="A115" si="10">SUM(A116)</f>
        <v>0</v>
      </c>
      <c r="B115" s="28">
        <f t="shared" ref="B115:E115" si="11">SUM(B116)</f>
        <v>0</v>
      </c>
      <c r="C115" s="29">
        <f t="shared" si="11"/>
        <v>0</v>
      </c>
      <c r="D115" s="28">
        <f t="shared" si="11"/>
        <v>15000000</v>
      </c>
      <c r="E115" s="28">
        <f t="shared" si="11"/>
        <v>0</v>
      </c>
      <c r="F115" s="30" t="s">
        <v>194</v>
      </c>
      <c r="G115" s="4" t="s">
        <v>195</v>
      </c>
      <c r="H115" s="7">
        <v>0</v>
      </c>
      <c r="I115" s="4" t="s">
        <v>1353</v>
      </c>
      <c r="J115" s="31"/>
    </row>
    <row r="116" spans="1:10" ht="30" customHeight="1" outlineLevel="1" x14ac:dyDescent="0.25">
      <c r="A116" s="32">
        <f t="shared" ref="A116:E116" si="12">SUM(A117)</f>
        <v>0</v>
      </c>
      <c r="B116" s="32">
        <f t="shared" si="12"/>
        <v>0</v>
      </c>
      <c r="C116" s="33">
        <f t="shared" si="12"/>
        <v>0</v>
      </c>
      <c r="D116" s="32">
        <f t="shared" si="12"/>
        <v>15000000</v>
      </c>
      <c r="E116" s="32">
        <f t="shared" si="12"/>
        <v>0</v>
      </c>
      <c r="F116" s="34" t="s">
        <v>196</v>
      </c>
      <c r="G116" s="4" t="s">
        <v>197</v>
      </c>
      <c r="H116" s="7">
        <v>0</v>
      </c>
      <c r="I116" s="4" t="s">
        <v>1354</v>
      </c>
      <c r="J116" s="31"/>
    </row>
    <row r="117" spans="1:10" ht="30" customHeight="1" outlineLevel="1" x14ac:dyDescent="0.25">
      <c r="A117" s="35">
        <v>0</v>
      </c>
      <c r="B117" s="35">
        <v>0</v>
      </c>
      <c r="C117" s="36">
        <v>0</v>
      </c>
      <c r="D117" s="35">
        <v>15000000</v>
      </c>
      <c r="E117" s="35">
        <v>0</v>
      </c>
      <c r="F117" s="37" t="s">
        <v>198</v>
      </c>
      <c r="G117" s="4" t="s">
        <v>199</v>
      </c>
      <c r="H117" s="7">
        <v>1</v>
      </c>
      <c r="I117" s="4" t="s">
        <v>1355</v>
      </c>
      <c r="J117" s="38">
        <v>0</v>
      </c>
    </row>
    <row r="118" spans="1:10" ht="30" customHeight="1" x14ac:dyDescent="0.25">
      <c r="A118" s="25">
        <f>SUM(A119,A138)</f>
        <v>9460942286</v>
      </c>
      <c r="B118" s="25">
        <f>SUM(B119,B138)</f>
        <v>10215503527</v>
      </c>
      <c r="C118" s="26">
        <f>SUM(C119,C138)</f>
        <v>18496981185</v>
      </c>
      <c r="D118" s="25">
        <f>SUM(D119,D138)</f>
        <v>10057632891</v>
      </c>
      <c r="E118" s="25">
        <f>SUM(E119,E138)</f>
        <v>6816148066</v>
      </c>
      <c r="F118" s="27" t="s">
        <v>200</v>
      </c>
      <c r="G118" s="4" t="s">
        <v>201</v>
      </c>
      <c r="H118" s="7">
        <v>0</v>
      </c>
      <c r="I118" s="4" t="s">
        <v>1352</v>
      </c>
    </row>
    <row r="119" spans="1:10" ht="30" customHeight="1" outlineLevel="1" x14ac:dyDescent="0.25">
      <c r="A119" s="28">
        <f>SUM(A120,A131)</f>
        <v>5184714064</v>
      </c>
      <c r="B119" s="28">
        <f>SUM(B120,B131)</f>
        <v>5223788465</v>
      </c>
      <c r="C119" s="29">
        <f>SUM(C120,C131)</f>
        <v>5587349260</v>
      </c>
      <c r="D119" s="28">
        <f>SUM(D120,D131)</f>
        <v>4876838021</v>
      </c>
      <c r="E119" s="28">
        <f>SUM(E120,E131)</f>
        <v>4707277613</v>
      </c>
      <c r="F119" s="30" t="s">
        <v>202</v>
      </c>
      <c r="G119" s="4" t="s">
        <v>203</v>
      </c>
      <c r="H119" s="7">
        <v>0</v>
      </c>
      <c r="I119" s="4" t="s">
        <v>1353</v>
      </c>
      <c r="J119" s="31"/>
    </row>
    <row r="120" spans="1:10" ht="30" customHeight="1" outlineLevel="1" x14ac:dyDescent="0.25">
      <c r="A120" s="32">
        <f>SUM(A121:A130)</f>
        <v>2083409412</v>
      </c>
      <c r="B120" s="32">
        <f>SUM(B121:B130)</f>
        <v>2021361813</v>
      </c>
      <c r="C120" s="33">
        <f>SUM(C121:C130)</f>
        <v>2308131733</v>
      </c>
      <c r="D120" s="32">
        <f>SUM(D121:D130)</f>
        <v>2025550000</v>
      </c>
      <c r="E120" s="32">
        <f>SUM(E121:E130)</f>
        <v>2215921717</v>
      </c>
      <c r="F120" s="34" t="s">
        <v>204</v>
      </c>
      <c r="G120" s="4" t="s">
        <v>205</v>
      </c>
      <c r="H120" s="7">
        <v>0</v>
      </c>
      <c r="I120" s="4" t="s">
        <v>1354</v>
      </c>
      <c r="J120" s="31"/>
    </row>
    <row r="121" spans="1:10" ht="30" customHeight="1" outlineLevel="1" x14ac:dyDescent="0.25">
      <c r="A121" s="39">
        <v>353090000</v>
      </c>
      <c r="B121" s="39">
        <v>358580000</v>
      </c>
      <c r="C121" s="40">
        <v>364900000</v>
      </c>
      <c r="D121" s="39">
        <v>371050000</v>
      </c>
      <c r="E121" s="39">
        <v>411667136</v>
      </c>
      <c r="F121" s="41" t="s">
        <v>206</v>
      </c>
      <c r="G121" s="4" t="s">
        <v>207</v>
      </c>
      <c r="H121" s="7">
        <v>2</v>
      </c>
      <c r="I121" s="4" t="s">
        <v>1355</v>
      </c>
      <c r="J121" s="38">
        <v>0</v>
      </c>
    </row>
    <row r="122" spans="1:10" ht="30" customHeight="1" outlineLevel="1" x14ac:dyDescent="0.25">
      <c r="A122" s="42">
        <v>0</v>
      </c>
      <c r="B122" s="42">
        <v>0</v>
      </c>
      <c r="C122" s="43">
        <v>0</v>
      </c>
      <c r="D122" s="42">
        <v>300000</v>
      </c>
      <c r="E122" s="42">
        <v>54183584</v>
      </c>
      <c r="F122" s="44" t="s">
        <v>208</v>
      </c>
      <c r="G122" s="4" t="s">
        <v>209</v>
      </c>
      <c r="H122" s="7">
        <v>2</v>
      </c>
      <c r="I122" s="4" t="s">
        <v>1355</v>
      </c>
      <c r="J122" s="38">
        <v>0</v>
      </c>
    </row>
    <row r="123" spans="1:10" ht="30" customHeight="1" outlineLevel="1" x14ac:dyDescent="0.25">
      <c r="A123" s="42">
        <v>0</v>
      </c>
      <c r="B123" s="42">
        <v>0</v>
      </c>
      <c r="C123" s="43">
        <v>423100000</v>
      </c>
      <c r="D123" s="42">
        <v>845900000</v>
      </c>
      <c r="E123" s="42">
        <v>847154129</v>
      </c>
      <c r="F123" s="44" t="s">
        <v>210</v>
      </c>
      <c r="G123" s="4" t="s">
        <v>211</v>
      </c>
      <c r="H123" s="7">
        <v>1</v>
      </c>
      <c r="I123" s="4" t="s">
        <v>1355</v>
      </c>
      <c r="J123" s="38">
        <v>0</v>
      </c>
    </row>
    <row r="124" spans="1:10" ht="30" customHeight="1" outlineLevel="1" x14ac:dyDescent="0.25">
      <c r="A124" s="42">
        <v>432680000</v>
      </c>
      <c r="B124" s="42">
        <v>432680000</v>
      </c>
      <c r="C124" s="43">
        <v>432680000</v>
      </c>
      <c r="D124" s="42">
        <v>0</v>
      </c>
      <c r="E124" s="42">
        <v>0</v>
      </c>
      <c r="F124" s="44" t="s">
        <v>212</v>
      </c>
      <c r="G124" s="4" t="s">
        <v>213</v>
      </c>
      <c r="H124" s="7">
        <v>1</v>
      </c>
      <c r="I124" s="4" t="s">
        <v>1355</v>
      </c>
      <c r="J124" s="38">
        <v>0</v>
      </c>
    </row>
    <row r="125" spans="1:10" ht="30" customHeight="1" outlineLevel="1" x14ac:dyDescent="0.25">
      <c r="A125" s="42">
        <v>264200000</v>
      </c>
      <c r="B125" s="42">
        <v>262200000</v>
      </c>
      <c r="C125" s="43">
        <v>238500000</v>
      </c>
      <c r="D125" s="42">
        <v>191200000</v>
      </c>
      <c r="E125" s="42">
        <v>165548591</v>
      </c>
      <c r="F125" s="44" t="s">
        <v>214</v>
      </c>
      <c r="G125" s="4" t="s">
        <v>215</v>
      </c>
      <c r="H125" s="7">
        <v>2</v>
      </c>
      <c r="I125" s="4" t="s">
        <v>1355</v>
      </c>
      <c r="J125" s="38">
        <v>0</v>
      </c>
    </row>
    <row r="126" spans="1:10" ht="30" customHeight="1" outlineLevel="1" x14ac:dyDescent="0.25">
      <c r="A126" s="42">
        <v>185600000</v>
      </c>
      <c r="B126" s="42">
        <v>181100000</v>
      </c>
      <c r="C126" s="43">
        <v>158000000</v>
      </c>
      <c r="D126" s="42">
        <v>122400000</v>
      </c>
      <c r="E126" s="42">
        <v>159521139</v>
      </c>
      <c r="F126" s="44" t="s">
        <v>216</v>
      </c>
      <c r="G126" s="4" t="s">
        <v>217</v>
      </c>
      <c r="H126" s="7">
        <v>2</v>
      </c>
      <c r="I126" s="4" t="s">
        <v>1355</v>
      </c>
      <c r="J126" s="38">
        <v>0</v>
      </c>
    </row>
    <row r="127" spans="1:10" ht="30" customHeight="1" outlineLevel="1" x14ac:dyDescent="0.25">
      <c r="A127" s="42">
        <v>402000000</v>
      </c>
      <c r="B127" s="42">
        <v>425400000</v>
      </c>
      <c r="C127" s="43">
        <v>427100000</v>
      </c>
      <c r="D127" s="42">
        <v>409800000</v>
      </c>
      <c r="E127" s="42">
        <v>381220529</v>
      </c>
      <c r="F127" s="44" t="s">
        <v>218</v>
      </c>
      <c r="G127" s="4" t="s">
        <v>219</v>
      </c>
      <c r="H127" s="7">
        <v>3</v>
      </c>
      <c r="I127" s="4" t="s">
        <v>1355</v>
      </c>
      <c r="J127" s="38">
        <v>0</v>
      </c>
    </row>
    <row r="128" spans="1:10" ht="30" customHeight="1" outlineLevel="1" x14ac:dyDescent="0.25">
      <c r="A128" s="42">
        <v>445839412</v>
      </c>
      <c r="B128" s="42">
        <v>361401813</v>
      </c>
      <c r="C128" s="43">
        <v>263851733</v>
      </c>
      <c r="D128" s="42">
        <v>0</v>
      </c>
      <c r="E128" s="42">
        <v>0</v>
      </c>
      <c r="F128" s="44" t="s">
        <v>220</v>
      </c>
      <c r="G128" s="4" t="s">
        <v>221</v>
      </c>
      <c r="H128" s="7">
        <v>1</v>
      </c>
      <c r="I128" s="4" t="s">
        <v>1355</v>
      </c>
      <c r="J128" s="38">
        <v>0</v>
      </c>
    </row>
    <row r="129" spans="1:10" ht="30" customHeight="1" outlineLevel="1" x14ac:dyDescent="0.25">
      <c r="A129" s="42">
        <v>0</v>
      </c>
      <c r="B129" s="42">
        <v>0</v>
      </c>
      <c r="C129" s="43">
        <v>0</v>
      </c>
      <c r="D129" s="42">
        <v>84900000</v>
      </c>
      <c r="E129" s="42">
        <v>194957368</v>
      </c>
      <c r="F129" s="44" t="s">
        <v>222</v>
      </c>
      <c r="G129" s="4" t="s">
        <v>223</v>
      </c>
      <c r="H129" s="7">
        <v>1</v>
      </c>
      <c r="I129" s="4" t="s">
        <v>1355</v>
      </c>
      <c r="J129" s="38">
        <v>0</v>
      </c>
    </row>
    <row r="130" spans="1:10" ht="30" customHeight="1" outlineLevel="1" x14ac:dyDescent="0.25">
      <c r="A130" s="45">
        <v>0</v>
      </c>
      <c r="B130" s="45">
        <v>0</v>
      </c>
      <c r="C130" s="46">
        <v>0</v>
      </c>
      <c r="D130" s="45">
        <v>0</v>
      </c>
      <c r="E130" s="45">
        <v>1669241</v>
      </c>
      <c r="F130" s="47" t="s">
        <v>224</v>
      </c>
      <c r="G130" s="4" t="s">
        <v>225</v>
      </c>
      <c r="H130" s="7">
        <v>2</v>
      </c>
      <c r="I130" s="4" t="s">
        <v>1355</v>
      </c>
      <c r="J130" s="38">
        <v>0</v>
      </c>
    </row>
    <row r="131" spans="1:10" ht="30" customHeight="1" outlineLevel="1" x14ac:dyDescent="0.25">
      <c r="A131" s="32">
        <f>SUM(A132:A137)</f>
        <v>3101304652</v>
      </c>
      <c r="B131" s="32">
        <f>SUM(B132:B137)</f>
        <v>3202426652</v>
      </c>
      <c r="C131" s="33">
        <f>SUM(C132:C137)</f>
        <v>3279217527</v>
      </c>
      <c r="D131" s="32">
        <f>SUM(D132:D137)</f>
        <v>2851288021</v>
      </c>
      <c r="E131" s="32">
        <f>SUM(E132:E137)</f>
        <v>2491355896</v>
      </c>
      <c r="F131" s="34" t="s">
        <v>226</v>
      </c>
      <c r="G131" s="4" t="s">
        <v>227</v>
      </c>
      <c r="H131" s="7">
        <v>0</v>
      </c>
      <c r="I131" s="4" t="s">
        <v>1354</v>
      </c>
      <c r="J131" s="31"/>
    </row>
    <row r="132" spans="1:10" ht="30" customHeight="1" outlineLevel="1" x14ac:dyDescent="0.25">
      <c r="A132" s="39">
        <v>689100000</v>
      </c>
      <c r="B132" s="39">
        <v>774200000</v>
      </c>
      <c r="C132" s="40">
        <v>918600000</v>
      </c>
      <c r="D132" s="39">
        <v>884200000</v>
      </c>
      <c r="E132" s="39">
        <v>706329409</v>
      </c>
      <c r="F132" s="41" t="s">
        <v>228</v>
      </c>
      <c r="G132" s="4" t="s">
        <v>229</v>
      </c>
      <c r="H132" s="7">
        <v>4</v>
      </c>
      <c r="I132" s="4" t="s">
        <v>1355</v>
      </c>
      <c r="J132" s="38">
        <v>0</v>
      </c>
    </row>
    <row r="133" spans="1:10" ht="30" customHeight="1" outlineLevel="1" x14ac:dyDescent="0.25">
      <c r="A133" s="42">
        <v>41428000</v>
      </c>
      <c r="B133" s="42">
        <v>42677000</v>
      </c>
      <c r="C133" s="43">
        <v>35579000</v>
      </c>
      <c r="D133" s="42">
        <v>59780000</v>
      </c>
      <c r="E133" s="42">
        <v>0</v>
      </c>
      <c r="F133" s="44" t="s">
        <v>230</v>
      </c>
      <c r="G133" s="4" t="s">
        <v>231</v>
      </c>
      <c r="H133" s="7">
        <v>1</v>
      </c>
      <c r="I133" s="4" t="s">
        <v>1355</v>
      </c>
      <c r="J133" s="38">
        <v>0</v>
      </c>
    </row>
    <row r="134" spans="1:10" ht="30" customHeight="1" outlineLevel="1" x14ac:dyDescent="0.25">
      <c r="A134" s="42">
        <v>1933812720</v>
      </c>
      <c r="B134" s="42">
        <v>1870812720</v>
      </c>
      <c r="C134" s="43">
        <v>1776312720</v>
      </c>
      <c r="D134" s="42">
        <v>1453411181</v>
      </c>
      <c r="E134" s="42">
        <v>1497655941</v>
      </c>
      <c r="F134" s="44" t="s">
        <v>232</v>
      </c>
      <c r="G134" s="4" t="s">
        <v>233</v>
      </c>
      <c r="H134" s="7">
        <v>1</v>
      </c>
      <c r="I134" s="4" t="s">
        <v>1355</v>
      </c>
      <c r="J134" s="38">
        <v>0</v>
      </c>
    </row>
    <row r="135" spans="1:10" ht="30" customHeight="1" outlineLevel="1" x14ac:dyDescent="0.25">
      <c r="A135" s="42">
        <v>163975932</v>
      </c>
      <c r="B135" s="42">
        <v>163048932</v>
      </c>
      <c r="C135" s="43">
        <v>162148932</v>
      </c>
      <c r="D135" s="42">
        <v>147879466</v>
      </c>
      <c r="E135" s="42">
        <v>243691893</v>
      </c>
      <c r="F135" s="44" t="s">
        <v>234</v>
      </c>
      <c r="G135" s="4" t="s">
        <v>235</v>
      </c>
      <c r="H135" s="7">
        <v>2</v>
      </c>
      <c r="I135" s="4" t="s">
        <v>1355</v>
      </c>
      <c r="J135" s="38">
        <v>0</v>
      </c>
    </row>
    <row r="136" spans="1:10" ht="30" customHeight="1" outlineLevel="1" x14ac:dyDescent="0.25">
      <c r="A136" s="42">
        <v>272988000</v>
      </c>
      <c r="B136" s="42">
        <v>272988000</v>
      </c>
      <c r="C136" s="43">
        <v>291976875</v>
      </c>
      <c r="D136" s="42">
        <v>177417374</v>
      </c>
      <c r="E136" s="42">
        <v>229370</v>
      </c>
      <c r="F136" s="44" t="s">
        <v>236</v>
      </c>
      <c r="G136" s="4" t="s">
        <v>237</v>
      </c>
      <c r="H136" s="7">
        <v>1</v>
      </c>
      <c r="I136" s="4" t="s">
        <v>1355</v>
      </c>
      <c r="J136" s="38">
        <v>0</v>
      </c>
    </row>
    <row r="137" spans="1:10" ht="30" customHeight="1" outlineLevel="1" x14ac:dyDescent="0.25">
      <c r="A137" s="45">
        <v>0</v>
      </c>
      <c r="B137" s="45">
        <v>78700000</v>
      </c>
      <c r="C137" s="46">
        <v>94600000</v>
      </c>
      <c r="D137" s="45">
        <v>128600000</v>
      </c>
      <c r="E137" s="45">
        <v>43449283</v>
      </c>
      <c r="F137" s="47" t="s">
        <v>238</v>
      </c>
      <c r="G137" s="4" t="s">
        <v>239</v>
      </c>
      <c r="H137" s="7">
        <v>1</v>
      </c>
      <c r="I137" s="4" t="s">
        <v>1355</v>
      </c>
      <c r="J137" s="38">
        <v>0</v>
      </c>
    </row>
    <row r="138" spans="1:10" ht="30" customHeight="1" outlineLevel="1" x14ac:dyDescent="0.25">
      <c r="A138" s="28">
        <f>SUM(A139)</f>
        <v>4276228222</v>
      </c>
      <c r="B138" s="28">
        <f>SUM(B139)</f>
        <v>4991715062</v>
      </c>
      <c r="C138" s="29">
        <f>SUM(C139)</f>
        <v>12909631925</v>
      </c>
      <c r="D138" s="28">
        <f>SUM(D139)</f>
        <v>5180794870</v>
      </c>
      <c r="E138" s="28">
        <f>SUM(E139)</f>
        <v>2108870453</v>
      </c>
      <c r="F138" s="30" t="s">
        <v>240</v>
      </c>
      <c r="G138" s="4" t="s">
        <v>241</v>
      </c>
      <c r="H138" s="7">
        <v>0</v>
      </c>
      <c r="I138" s="4" t="s">
        <v>1353</v>
      </c>
      <c r="J138" s="31"/>
    </row>
    <row r="139" spans="1:10" ht="30" customHeight="1" outlineLevel="1" x14ac:dyDescent="0.25">
      <c r="A139" s="32">
        <f>SUM(A140:A149)</f>
        <v>4276228222</v>
      </c>
      <c r="B139" s="32">
        <f>SUM(B140:B149)</f>
        <v>4991715062</v>
      </c>
      <c r="C139" s="33">
        <f>SUM(C140:C149)</f>
        <v>12909631925</v>
      </c>
      <c r="D139" s="32">
        <f>SUM(D140:D149)</f>
        <v>5180794870</v>
      </c>
      <c r="E139" s="32">
        <f>SUM(E140:E149)</f>
        <v>2108870453</v>
      </c>
      <c r="F139" s="34" t="s">
        <v>240</v>
      </c>
      <c r="G139" s="4" t="s">
        <v>242</v>
      </c>
      <c r="H139" s="7">
        <v>0</v>
      </c>
      <c r="I139" s="4" t="s">
        <v>1354</v>
      </c>
      <c r="J139" s="31"/>
    </row>
    <row r="140" spans="1:10" ht="30" customHeight="1" outlineLevel="1" x14ac:dyDescent="0.25">
      <c r="A140" s="39">
        <v>249270000</v>
      </c>
      <c r="B140" s="39">
        <v>243770000</v>
      </c>
      <c r="C140" s="40">
        <v>237450000</v>
      </c>
      <c r="D140" s="39">
        <v>231300000</v>
      </c>
      <c r="E140" s="39">
        <v>224278148</v>
      </c>
      <c r="F140" s="41" t="s">
        <v>206</v>
      </c>
      <c r="G140" s="4" t="s">
        <v>243</v>
      </c>
      <c r="H140" s="7">
        <v>1</v>
      </c>
      <c r="I140" s="4" t="s">
        <v>1355</v>
      </c>
      <c r="J140" s="38">
        <v>0</v>
      </c>
    </row>
    <row r="141" spans="1:10" ht="30" customHeight="1" outlineLevel="1" x14ac:dyDescent="0.25">
      <c r="A141" s="42">
        <v>333600000</v>
      </c>
      <c r="B141" s="42">
        <v>691000000</v>
      </c>
      <c r="C141" s="43">
        <v>586600000</v>
      </c>
      <c r="D141" s="42">
        <v>346770000</v>
      </c>
      <c r="E141" s="42">
        <v>203389518</v>
      </c>
      <c r="F141" s="44" t="s">
        <v>228</v>
      </c>
      <c r="G141" s="4" t="s">
        <v>244</v>
      </c>
      <c r="H141" s="7">
        <v>2</v>
      </c>
      <c r="I141" s="4" t="s">
        <v>1355</v>
      </c>
      <c r="J141" s="38">
        <v>0</v>
      </c>
    </row>
    <row r="142" spans="1:10" ht="30" customHeight="1" outlineLevel="1" x14ac:dyDescent="0.25">
      <c r="A142" s="42">
        <v>89200000</v>
      </c>
      <c r="B142" s="42">
        <v>89200000</v>
      </c>
      <c r="C142" s="43">
        <v>90100000</v>
      </c>
      <c r="D142" s="42">
        <v>47800000</v>
      </c>
      <c r="E142" s="42">
        <v>51140014</v>
      </c>
      <c r="F142" s="44" t="s">
        <v>208</v>
      </c>
      <c r="G142" s="4" t="s">
        <v>245</v>
      </c>
      <c r="H142" s="7">
        <v>1</v>
      </c>
      <c r="I142" s="4" t="s">
        <v>1355</v>
      </c>
      <c r="J142" s="38">
        <v>0</v>
      </c>
    </row>
    <row r="143" spans="1:10" ht="30" customHeight="1" outlineLevel="1" x14ac:dyDescent="0.25">
      <c r="A143" s="42">
        <v>113458222</v>
      </c>
      <c r="B143" s="42">
        <v>116245062</v>
      </c>
      <c r="C143" s="43">
        <v>109581925</v>
      </c>
      <c r="D143" s="42">
        <v>88624870</v>
      </c>
      <c r="E143" s="42">
        <v>85994447</v>
      </c>
      <c r="F143" s="44" t="s">
        <v>230</v>
      </c>
      <c r="G143" s="4" t="s">
        <v>246</v>
      </c>
      <c r="H143" s="7">
        <v>1</v>
      </c>
      <c r="I143" s="4" t="s">
        <v>1355</v>
      </c>
      <c r="J143" s="38">
        <v>0</v>
      </c>
    </row>
    <row r="144" spans="1:10" ht="30" customHeight="1" outlineLevel="1" x14ac:dyDescent="0.25">
      <c r="A144" s="42">
        <v>858100000</v>
      </c>
      <c r="B144" s="42">
        <v>616600000</v>
      </c>
      <c r="C144" s="43">
        <v>550200000</v>
      </c>
      <c r="D144" s="42">
        <v>457400000</v>
      </c>
      <c r="E144" s="42">
        <v>414985629</v>
      </c>
      <c r="F144" s="44" t="s">
        <v>247</v>
      </c>
      <c r="G144" s="4" t="s">
        <v>248</v>
      </c>
      <c r="H144" s="7">
        <v>3</v>
      </c>
      <c r="I144" s="4" t="s">
        <v>1355</v>
      </c>
      <c r="J144" s="38">
        <v>0</v>
      </c>
    </row>
    <row r="145" spans="1:10" ht="30" customHeight="1" outlineLevel="1" x14ac:dyDescent="0.25">
      <c r="A145" s="42">
        <v>536400000</v>
      </c>
      <c r="B145" s="42">
        <v>493400000</v>
      </c>
      <c r="C145" s="43">
        <v>484300000</v>
      </c>
      <c r="D145" s="42">
        <v>451100000</v>
      </c>
      <c r="E145" s="42">
        <v>398661072</v>
      </c>
      <c r="F145" s="44" t="s">
        <v>216</v>
      </c>
      <c r="G145" s="4" t="s">
        <v>249</v>
      </c>
      <c r="H145" s="7">
        <v>2</v>
      </c>
      <c r="I145" s="4" t="s">
        <v>1355</v>
      </c>
      <c r="J145" s="38">
        <v>0</v>
      </c>
    </row>
    <row r="146" spans="1:10" ht="30" customHeight="1" outlineLevel="1" x14ac:dyDescent="0.25">
      <c r="A146" s="42">
        <v>2096200000</v>
      </c>
      <c r="B146" s="42">
        <v>1970500000</v>
      </c>
      <c r="C146" s="43">
        <v>1599400000</v>
      </c>
      <c r="D146" s="42">
        <v>1168600000</v>
      </c>
      <c r="E146" s="42">
        <v>730421625</v>
      </c>
      <c r="F146" s="44" t="s">
        <v>218</v>
      </c>
      <c r="G146" s="4" t="s">
        <v>250</v>
      </c>
      <c r="H146" s="7">
        <v>2</v>
      </c>
      <c r="I146" s="4" t="s">
        <v>1355</v>
      </c>
      <c r="J146" s="38">
        <v>0</v>
      </c>
    </row>
    <row r="147" spans="1:10" ht="30" customHeight="1" outlineLevel="1" x14ac:dyDescent="0.25">
      <c r="A147" s="42">
        <v>0</v>
      </c>
      <c r="B147" s="42">
        <v>0</v>
      </c>
      <c r="C147" s="43">
        <v>9252000000</v>
      </c>
      <c r="D147" s="42">
        <v>0</v>
      </c>
      <c r="E147" s="42">
        <v>0</v>
      </c>
      <c r="F147" s="44" t="s">
        <v>210</v>
      </c>
      <c r="G147" s="4" t="s">
        <v>251</v>
      </c>
      <c r="H147" s="7">
        <v>1</v>
      </c>
      <c r="I147" s="4" t="s">
        <v>1355</v>
      </c>
      <c r="J147" s="38">
        <v>0</v>
      </c>
    </row>
    <row r="148" spans="1:10" ht="30" customHeight="1" outlineLevel="1" x14ac:dyDescent="0.25">
      <c r="A148" s="42">
        <v>0</v>
      </c>
      <c r="B148" s="42">
        <v>0</v>
      </c>
      <c r="C148" s="43">
        <v>0</v>
      </c>
      <c r="D148" s="42">
        <v>1541000000</v>
      </c>
      <c r="E148" s="42">
        <v>0</v>
      </c>
      <c r="F148" s="44" t="s">
        <v>222</v>
      </c>
      <c r="G148" s="4" t="s">
        <v>252</v>
      </c>
      <c r="H148" s="7">
        <v>1</v>
      </c>
      <c r="I148" s="4" t="s">
        <v>1355</v>
      </c>
      <c r="J148" s="38">
        <v>0</v>
      </c>
    </row>
    <row r="149" spans="1:10" ht="30" customHeight="1" outlineLevel="1" x14ac:dyDescent="0.25">
      <c r="A149" s="45">
        <v>0</v>
      </c>
      <c r="B149" s="45">
        <v>771000000</v>
      </c>
      <c r="C149" s="46">
        <v>0</v>
      </c>
      <c r="D149" s="45">
        <v>848200000</v>
      </c>
      <c r="E149" s="45">
        <v>0</v>
      </c>
      <c r="F149" s="47" t="s">
        <v>238</v>
      </c>
      <c r="G149" s="4" t="s">
        <v>253</v>
      </c>
      <c r="H149" s="7">
        <v>1</v>
      </c>
      <c r="I149" s="4" t="s">
        <v>1355</v>
      </c>
      <c r="J149" s="38">
        <v>0</v>
      </c>
    </row>
    <row r="150" spans="1:10" ht="30" customHeight="1" x14ac:dyDescent="0.25">
      <c r="A150" s="25">
        <f>SUM(A151,A154,A159,A162,A166,A169,A176,A179,A182)</f>
        <v>3161067431</v>
      </c>
      <c r="B150" s="25">
        <f>SUM(B151,B154,B159,B162,B166,B169,B176,B179,B182)</f>
        <v>3004032538</v>
      </c>
      <c r="C150" s="26">
        <f>SUM(C151,C154,C159,C162,C166,C169,C176,C179,C182)</f>
        <v>2896554452</v>
      </c>
      <c r="D150" s="25">
        <f>SUM(D151,D154,D159,D162,D166,D169,D176,D179,D182)</f>
        <v>4695616119</v>
      </c>
      <c r="E150" s="25">
        <f>SUM(E151,E154,E159,E162,E166,E169,E176,E179,E182)</f>
        <v>3903471424</v>
      </c>
      <c r="F150" s="27" t="s">
        <v>254</v>
      </c>
      <c r="G150" s="4" t="s">
        <v>255</v>
      </c>
      <c r="H150" s="7">
        <v>0</v>
      </c>
      <c r="I150" s="4" t="s">
        <v>1352</v>
      </c>
    </row>
    <row r="151" spans="1:10" ht="30" customHeight="1" outlineLevel="1" x14ac:dyDescent="0.25">
      <c r="A151" s="28">
        <f t="shared" ref="A151:E152" si="13">SUM(A152)</f>
        <v>250000000</v>
      </c>
      <c r="B151" s="28">
        <f t="shared" si="13"/>
        <v>250000000</v>
      </c>
      <c r="C151" s="29">
        <f t="shared" si="13"/>
        <v>250000000</v>
      </c>
      <c r="D151" s="28">
        <f t="shared" si="13"/>
        <v>912528670</v>
      </c>
      <c r="E151" s="28">
        <f t="shared" si="13"/>
        <v>213048807</v>
      </c>
      <c r="F151" s="30" t="s">
        <v>256</v>
      </c>
      <c r="G151" s="4" t="s">
        <v>257</v>
      </c>
      <c r="H151" s="7">
        <v>0</v>
      </c>
      <c r="I151" s="4" t="s">
        <v>1353</v>
      </c>
      <c r="J151" s="31"/>
    </row>
    <row r="152" spans="1:10" ht="30" customHeight="1" outlineLevel="1" x14ac:dyDescent="0.25">
      <c r="A152" s="32">
        <f t="shared" si="13"/>
        <v>250000000</v>
      </c>
      <c r="B152" s="32">
        <f t="shared" si="13"/>
        <v>250000000</v>
      </c>
      <c r="C152" s="33">
        <f t="shared" si="13"/>
        <v>250000000</v>
      </c>
      <c r="D152" s="32">
        <f t="shared" si="13"/>
        <v>912528670</v>
      </c>
      <c r="E152" s="32">
        <f t="shared" si="13"/>
        <v>213048807</v>
      </c>
      <c r="F152" s="34" t="s">
        <v>256</v>
      </c>
      <c r="G152" s="4" t="s">
        <v>258</v>
      </c>
      <c r="H152" s="7">
        <v>0</v>
      </c>
      <c r="I152" s="4" t="s">
        <v>1354</v>
      </c>
      <c r="J152" s="31"/>
    </row>
    <row r="153" spans="1:10" ht="30" customHeight="1" outlineLevel="1" x14ac:dyDescent="0.25">
      <c r="A153" s="35">
        <v>250000000</v>
      </c>
      <c r="B153" s="35">
        <v>250000000</v>
      </c>
      <c r="C153" s="36">
        <v>250000000</v>
      </c>
      <c r="D153" s="35">
        <v>912528670</v>
      </c>
      <c r="E153" s="35">
        <v>213048807</v>
      </c>
      <c r="F153" s="37" t="s">
        <v>1356</v>
      </c>
      <c r="G153" s="4" t="s">
        <v>259</v>
      </c>
      <c r="H153" s="7">
        <v>1</v>
      </c>
      <c r="I153" s="4" t="s">
        <v>1355</v>
      </c>
      <c r="J153" s="38">
        <v>0</v>
      </c>
    </row>
    <row r="154" spans="1:10" ht="30" customHeight="1" outlineLevel="1" x14ac:dyDescent="0.25">
      <c r="A154" s="28">
        <f>SUM(A155)</f>
        <v>806787785</v>
      </c>
      <c r="B154" s="28">
        <f>SUM(B155)</f>
        <v>772270082</v>
      </c>
      <c r="C154" s="29">
        <f>SUM(C155)</f>
        <v>730227255</v>
      </c>
      <c r="D154" s="28">
        <f>SUM(D155)</f>
        <v>686329293</v>
      </c>
      <c r="E154" s="28">
        <f>SUM(E155)</f>
        <v>723967086</v>
      </c>
      <c r="F154" s="30" t="s">
        <v>260</v>
      </c>
      <c r="G154" s="4" t="s">
        <v>261</v>
      </c>
      <c r="H154" s="7">
        <v>0</v>
      </c>
      <c r="I154" s="4" t="s">
        <v>1353</v>
      </c>
      <c r="J154" s="31"/>
    </row>
    <row r="155" spans="1:10" ht="30" customHeight="1" outlineLevel="1" x14ac:dyDescent="0.25">
      <c r="A155" s="32">
        <f>SUM(A156:A158)</f>
        <v>806787785</v>
      </c>
      <c r="B155" s="32">
        <f>SUM(B156:B158)</f>
        <v>772270082</v>
      </c>
      <c r="C155" s="33">
        <f>SUM(C156:C158)</f>
        <v>730227255</v>
      </c>
      <c r="D155" s="32">
        <f>SUM(D156:D158)</f>
        <v>686329293</v>
      </c>
      <c r="E155" s="32">
        <f>SUM(E156:E158)</f>
        <v>723967086</v>
      </c>
      <c r="F155" s="34" t="s">
        <v>260</v>
      </c>
      <c r="G155" s="4" t="s">
        <v>262</v>
      </c>
      <c r="H155" s="7">
        <v>0</v>
      </c>
      <c r="I155" s="4" t="s">
        <v>1354</v>
      </c>
      <c r="J155" s="31"/>
    </row>
    <row r="156" spans="1:10" ht="30" customHeight="1" outlineLevel="1" x14ac:dyDescent="0.25">
      <c r="A156" s="39">
        <v>0</v>
      </c>
      <c r="B156" s="39">
        <v>0</v>
      </c>
      <c r="C156" s="40">
        <v>0</v>
      </c>
      <c r="D156" s="39">
        <v>139634476</v>
      </c>
      <c r="E156" s="39">
        <v>172367279</v>
      </c>
      <c r="F156" s="41" t="s">
        <v>263</v>
      </c>
      <c r="G156" s="4" t="s">
        <v>264</v>
      </c>
      <c r="H156" s="7">
        <v>1</v>
      </c>
      <c r="I156" s="4" t="s">
        <v>1355</v>
      </c>
      <c r="J156" s="38">
        <v>0</v>
      </c>
    </row>
    <row r="157" spans="1:10" ht="30" customHeight="1" outlineLevel="1" x14ac:dyDescent="0.25">
      <c r="A157" s="42">
        <v>806787785</v>
      </c>
      <c r="B157" s="42">
        <v>772270082</v>
      </c>
      <c r="C157" s="43">
        <v>730227255</v>
      </c>
      <c r="D157" s="42">
        <v>516512175</v>
      </c>
      <c r="E157" s="42">
        <v>551599807</v>
      </c>
      <c r="F157" s="44" t="s">
        <v>265</v>
      </c>
      <c r="G157" s="4" t="s">
        <v>266</v>
      </c>
      <c r="H157" s="7">
        <v>1</v>
      </c>
      <c r="I157" s="4" t="s">
        <v>1355</v>
      </c>
      <c r="J157" s="38">
        <v>0</v>
      </c>
    </row>
    <row r="158" spans="1:10" ht="45" customHeight="1" outlineLevel="1" x14ac:dyDescent="0.25">
      <c r="A158" s="45">
        <v>0</v>
      </c>
      <c r="B158" s="45">
        <v>0</v>
      </c>
      <c r="C158" s="46">
        <v>0</v>
      </c>
      <c r="D158" s="45">
        <v>30182642</v>
      </c>
      <c r="E158" s="45">
        <v>0</v>
      </c>
      <c r="F158" s="47" t="s">
        <v>267</v>
      </c>
      <c r="G158" s="4" t="s">
        <v>268</v>
      </c>
      <c r="H158" s="7">
        <v>1</v>
      </c>
      <c r="I158" s="4" t="s">
        <v>1355</v>
      </c>
      <c r="J158" s="38">
        <v>0</v>
      </c>
    </row>
    <row r="159" spans="1:10" ht="30" customHeight="1" outlineLevel="1" x14ac:dyDescent="0.25">
      <c r="A159" s="28">
        <f t="shared" ref="A159:E160" si="14">SUM(A160)</f>
        <v>1231501333</v>
      </c>
      <c r="B159" s="28">
        <f t="shared" si="14"/>
        <v>1115271788</v>
      </c>
      <c r="C159" s="29">
        <f t="shared" si="14"/>
        <v>1056000000</v>
      </c>
      <c r="D159" s="28">
        <f t="shared" si="14"/>
        <v>1136354997</v>
      </c>
      <c r="E159" s="28">
        <f t="shared" si="14"/>
        <v>1896319584</v>
      </c>
      <c r="F159" s="30" t="s">
        <v>269</v>
      </c>
      <c r="G159" s="4" t="s">
        <v>270</v>
      </c>
      <c r="H159" s="7">
        <v>0</v>
      </c>
      <c r="I159" s="4" t="s">
        <v>1353</v>
      </c>
      <c r="J159" s="31"/>
    </row>
    <row r="160" spans="1:10" ht="30" customHeight="1" outlineLevel="1" x14ac:dyDescent="0.25">
      <c r="A160" s="32">
        <f t="shared" si="14"/>
        <v>1231501333</v>
      </c>
      <c r="B160" s="32">
        <f t="shared" si="14"/>
        <v>1115271788</v>
      </c>
      <c r="C160" s="33">
        <f t="shared" si="14"/>
        <v>1056000000</v>
      </c>
      <c r="D160" s="32">
        <f t="shared" si="14"/>
        <v>1136354997</v>
      </c>
      <c r="E160" s="32">
        <f t="shared" si="14"/>
        <v>1896319584</v>
      </c>
      <c r="F160" s="34" t="s">
        <v>269</v>
      </c>
      <c r="G160" s="4" t="s">
        <v>271</v>
      </c>
      <c r="H160" s="7">
        <v>0</v>
      </c>
      <c r="I160" s="4" t="s">
        <v>1354</v>
      </c>
      <c r="J160" s="31"/>
    </row>
    <row r="161" spans="1:10" ht="30" customHeight="1" outlineLevel="1" x14ac:dyDescent="0.25">
      <c r="A161" s="35">
        <v>1231501333</v>
      </c>
      <c r="B161" s="35">
        <v>1115271788</v>
      </c>
      <c r="C161" s="36">
        <v>1056000000</v>
      </c>
      <c r="D161" s="35">
        <v>1136354997</v>
      </c>
      <c r="E161" s="35">
        <v>1896319584</v>
      </c>
      <c r="F161" s="37" t="s">
        <v>272</v>
      </c>
      <c r="G161" s="4" t="s">
        <v>273</v>
      </c>
      <c r="H161" s="7">
        <v>1</v>
      </c>
      <c r="I161" s="4" t="s">
        <v>1355</v>
      </c>
      <c r="J161" s="38">
        <v>0</v>
      </c>
    </row>
    <row r="162" spans="1:10" ht="30" customHeight="1" outlineLevel="1" x14ac:dyDescent="0.25">
      <c r="A162" s="28">
        <f t="shared" ref="A162:E162" si="15">SUM(A163)</f>
        <v>356578313</v>
      </c>
      <c r="B162" s="28">
        <f t="shared" si="15"/>
        <v>350290668</v>
      </c>
      <c r="C162" s="29">
        <f t="shared" si="15"/>
        <v>344127197</v>
      </c>
      <c r="D162" s="28">
        <f t="shared" si="15"/>
        <v>369535748</v>
      </c>
      <c r="E162" s="28">
        <f t="shared" si="15"/>
        <v>468863048</v>
      </c>
      <c r="F162" s="30" t="s">
        <v>274</v>
      </c>
      <c r="G162" s="4" t="s">
        <v>275</v>
      </c>
      <c r="H162" s="7">
        <v>0</v>
      </c>
      <c r="I162" s="4" t="s">
        <v>1353</v>
      </c>
      <c r="J162" s="31"/>
    </row>
    <row r="163" spans="1:10" ht="30" customHeight="1" outlineLevel="1" x14ac:dyDescent="0.25">
      <c r="A163" s="32">
        <f t="shared" ref="A163:D163" si="16">SUM(A164:A165)</f>
        <v>356578313</v>
      </c>
      <c r="B163" s="32">
        <f t="shared" si="16"/>
        <v>350290668</v>
      </c>
      <c r="C163" s="33">
        <f t="shared" si="16"/>
        <v>344127197</v>
      </c>
      <c r="D163" s="32">
        <f t="shared" si="16"/>
        <v>369535748</v>
      </c>
      <c r="E163" s="32">
        <f>SUM(E164:E165)</f>
        <v>468863048</v>
      </c>
      <c r="F163" s="34" t="s">
        <v>274</v>
      </c>
      <c r="G163" s="4" t="s">
        <v>276</v>
      </c>
      <c r="H163" s="7">
        <v>0</v>
      </c>
      <c r="I163" s="4" t="s">
        <v>1354</v>
      </c>
      <c r="J163" s="31"/>
    </row>
    <row r="164" spans="1:10" ht="30" customHeight="1" outlineLevel="1" x14ac:dyDescent="0.25">
      <c r="A164" s="39">
        <v>356578313</v>
      </c>
      <c r="B164" s="39">
        <v>350290668</v>
      </c>
      <c r="C164" s="40">
        <v>344127197</v>
      </c>
      <c r="D164" s="39">
        <v>257730478</v>
      </c>
      <c r="E164" s="39">
        <v>468863048</v>
      </c>
      <c r="F164" s="41" t="s">
        <v>277</v>
      </c>
      <c r="G164" s="4" t="s">
        <v>278</v>
      </c>
      <c r="H164" s="7">
        <v>1</v>
      </c>
      <c r="I164" s="4" t="s">
        <v>1355</v>
      </c>
      <c r="J164" s="38">
        <v>0</v>
      </c>
    </row>
    <row r="165" spans="1:10" ht="30" customHeight="1" outlineLevel="1" x14ac:dyDescent="0.25">
      <c r="A165" s="45">
        <v>0</v>
      </c>
      <c r="B165" s="45">
        <v>0</v>
      </c>
      <c r="C165" s="46">
        <v>0</v>
      </c>
      <c r="D165" s="45">
        <v>111805270</v>
      </c>
      <c r="E165" s="45">
        <v>0</v>
      </c>
      <c r="F165" s="47" t="s">
        <v>279</v>
      </c>
      <c r="G165" s="4" t="s">
        <v>280</v>
      </c>
      <c r="H165" s="7">
        <v>1</v>
      </c>
      <c r="I165" s="4" t="s">
        <v>1355</v>
      </c>
      <c r="J165" s="38">
        <v>0</v>
      </c>
    </row>
    <row r="166" spans="1:10" ht="30" customHeight="1" outlineLevel="1" x14ac:dyDescent="0.25">
      <c r="A166" s="28">
        <f t="shared" ref="A166:E167" si="17">SUM(A167)</f>
        <v>66600000</v>
      </c>
      <c r="B166" s="28">
        <f t="shared" si="17"/>
        <v>66600000</v>
      </c>
      <c r="C166" s="29">
        <f t="shared" si="17"/>
        <v>66600000</v>
      </c>
      <c r="D166" s="28">
        <f t="shared" si="17"/>
        <v>63994734</v>
      </c>
      <c r="E166" s="28">
        <f t="shared" si="17"/>
        <v>53250000</v>
      </c>
      <c r="F166" s="30" t="s">
        <v>281</v>
      </c>
      <c r="G166" s="4" t="s">
        <v>282</v>
      </c>
      <c r="H166" s="7">
        <v>0</v>
      </c>
      <c r="I166" s="4" t="s">
        <v>1353</v>
      </c>
      <c r="J166" s="31"/>
    </row>
    <row r="167" spans="1:10" ht="30" customHeight="1" outlineLevel="1" x14ac:dyDescent="0.25">
      <c r="A167" s="32">
        <f t="shared" si="17"/>
        <v>66600000</v>
      </c>
      <c r="B167" s="32">
        <f t="shared" si="17"/>
        <v>66600000</v>
      </c>
      <c r="C167" s="33">
        <f t="shared" si="17"/>
        <v>66600000</v>
      </c>
      <c r="D167" s="32">
        <f t="shared" si="17"/>
        <v>63994734</v>
      </c>
      <c r="E167" s="32">
        <f t="shared" si="17"/>
        <v>53250000</v>
      </c>
      <c r="F167" s="34" t="s">
        <v>281</v>
      </c>
      <c r="G167" s="4" t="s">
        <v>283</v>
      </c>
      <c r="H167" s="7">
        <v>0</v>
      </c>
      <c r="I167" s="4" t="s">
        <v>1354</v>
      </c>
      <c r="J167" s="31"/>
    </row>
    <row r="168" spans="1:10" ht="30" customHeight="1" outlineLevel="1" x14ac:dyDescent="0.25">
      <c r="A168" s="35">
        <v>66600000</v>
      </c>
      <c r="B168" s="35">
        <v>66600000</v>
      </c>
      <c r="C168" s="36">
        <v>66600000</v>
      </c>
      <c r="D168" s="35">
        <v>63994734</v>
      </c>
      <c r="E168" s="35">
        <v>53250000</v>
      </c>
      <c r="F168" s="37" t="s">
        <v>284</v>
      </c>
      <c r="G168" s="4" t="s">
        <v>285</v>
      </c>
      <c r="H168" s="7">
        <v>1</v>
      </c>
      <c r="I168" s="4" t="s">
        <v>1355</v>
      </c>
      <c r="J168" s="38">
        <v>0</v>
      </c>
    </row>
    <row r="169" spans="1:10" ht="30" customHeight="1" outlineLevel="1" x14ac:dyDescent="0.25">
      <c r="A169" s="28">
        <f t="shared" ref="A169:C170" si="18">SUM(A170)</f>
        <v>34000000</v>
      </c>
      <c r="B169" s="28">
        <f t="shared" si="18"/>
        <v>34000000</v>
      </c>
      <c r="C169" s="29">
        <f t="shared" si="18"/>
        <v>34000000</v>
      </c>
      <c r="D169" s="28">
        <f>SUM(D170,D172,D174)</f>
        <v>30178587</v>
      </c>
      <c r="E169" s="28">
        <f>SUM(E170,E172,E174)</f>
        <v>22248981</v>
      </c>
      <c r="F169" s="30" t="s">
        <v>286</v>
      </c>
      <c r="G169" s="4" t="s">
        <v>287</v>
      </c>
      <c r="H169" s="7">
        <v>0</v>
      </c>
      <c r="I169" s="4" t="s">
        <v>1353</v>
      </c>
      <c r="J169" s="31"/>
    </row>
    <row r="170" spans="1:10" ht="30" customHeight="1" outlineLevel="1" x14ac:dyDescent="0.25">
      <c r="A170" s="32">
        <f t="shared" si="18"/>
        <v>34000000</v>
      </c>
      <c r="B170" s="32">
        <f t="shared" si="18"/>
        <v>34000000</v>
      </c>
      <c r="C170" s="33">
        <f t="shared" si="18"/>
        <v>34000000</v>
      </c>
      <c r="D170" s="32">
        <f>SUM(D171)</f>
        <v>30178587</v>
      </c>
      <c r="E170" s="32">
        <f>SUM(E171)</f>
        <v>0</v>
      </c>
      <c r="F170" s="34" t="s">
        <v>288</v>
      </c>
      <c r="G170" s="4" t="s">
        <v>289</v>
      </c>
      <c r="H170" s="7">
        <v>0</v>
      </c>
      <c r="I170" s="4" t="s">
        <v>1354</v>
      </c>
      <c r="J170" s="31"/>
    </row>
    <row r="171" spans="1:10" ht="30" customHeight="1" outlineLevel="1" x14ac:dyDescent="0.25">
      <c r="A171" s="35">
        <v>34000000</v>
      </c>
      <c r="B171" s="35">
        <v>34000000</v>
      </c>
      <c r="C171" s="36">
        <v>34000000</v>
      </c>
      <c r="D171" s="35">
        <v>30178587</v>
      </c>
      <c r="E171" s="35">
        <v>0</v>
      </c>
      <c r="F171" s="37" t="s">
        <v>288</v>
      </c>
      <c r="G171" s="4" t="s">
        <v>290</v>
      </c>
      <c r="H171" s="7">
        <v>1</v>
      </c>
      <c r="I171" s="4" t="s">
        <v>1355</v>
      </c>
      <c r="J171" s="38">
        <v>0</v>
      </c>
    </row>
    <row r="172" spans="1:10" ht="30" customHeight="1" outlineLevel="1" x14ac:dyDescent="0.25">
      <c r="A172" s="32">
        <f>SUM(A173)</f>
        <v>0</v>
      </c>
      <c r="B172" s="32">
        <f>SUM(B173)</f>
        <v>0</v>
      </c>
      <c r="C172" s="33">
        <f>SUM(C173)</f>
        <v>0</v>
      </c>
      <c r="D172" s="32">
        <f>SUM(D173)</f>
        <v>0</v>
      </c>
      <c r="E172" s="32">
        <f>SUM(E173)</f>
        <v>14695278</v>
      </c>
      <c r="F172" s="34" t="s">
        <v>291</v>
      </c>
      <c r="G172" s="4" t="s">
        <v>292</v>
      </c>
      <c r="H172" s="7">
        <v>0</v>
      </c>
      <c r="I172" s="4" t="s">
        <v>1354</v>
      </c>
      <c r="J172" s="31"/>
    </row>
    <row r="173" spans="1:10" ht="30" customHeight="1" outlineLevel="1" x14ac:dyDescent="0.25">
      <c r="A173" s="35">
        <v>0</v>
      </c>
      <c r="B173" s="35">
        <v>0</v>
      </c>
      <c r="C173" s="36">
        <v>0</v>
      </c>
      <c r="D173" s="35">
        <v>0</v>
      </c>
      <c r="E173" s="35">
        <v>14695278</v>
      </c>
      <c r="F173" s="37" t="s">
        <v>291</v>
      </c>
      <c r="G173" s="4" t="s">
        <v>293</v>
      </c>
      <c r="H173" s="7">
        <v>1</v>
      </c>
      <c r="I173" s="4" t="s">
        <v>1355</v>
      </c>
      <c r="J173" s="38">
        <v>0</v>
      </c>
    </row>
    <row r="174" spans="1:10" ht="45" customHeight="1" outlineLevel="1" x14ac:dyDescent="0.25">
      <c r="A174" s="32">
        <f>SUM(A175)</f>
        <v>0</v>
      </c>
      <c r="B174" s="32">
        <f>SUM(B175)</f>
        <v>0</v>
      </c>
      <c r="C174" s="33">
        <f>SUM(C175)</f>
        <v>0</v>
      </c>
      <c r="D174" s="32">
        <f>SUM(D175)</f>
        <v>0</v>
      </c>
      <c r="E174" s="32">
        <f>SUM(E175)</f>
        <v>7553703</v>
      </c>
      <c r="F174" s="48" t="s">
        <v>294</v>
      </c>
      <c r="G174" s="4" t="s">
        <v>295</v>
      </c>
      <c r="H174" s="7">
        <v>0</v>
      </c>
      <c r="I174" s="4" t="s">
        <v>1354</v>
      </c>
      <c r="J174" s="31"/>
    </row>
    <row r="175" spans="1:10" ht="45" customHeight="1" outlineLevel="1" x14ac:dyDescent="0.25">
      <c r="A175" s="35">
        <v>0</v>
      </c>
      <c r="B175" s="35">
        <v>0</v>
      </c>
      <c r="C175" s="36">
        <v>0</v>
      </c>
      <c r="D175" s="35">
        <v>0</v>
      </c>
      <c r="E175" s="35">
        <v>7553703</v>
      </c>
      <c r="F175" s="37" t="s">
        <v>294</v>
      </c>
      <c r="G175" s="4" t="s">
        <v>296</v>
      </c>
      <c r="H175" s="7">
        <v>1</v>
      </c>
      <c r="I175" s="4" t="s">
        <v>1355</v>
      </c>
      <c r="J175" s="38">
        <v>0</v>
      </c>
    </row>
    <row r="176" spans="1:10" ht="30" customHeight="1" outlineLevel="1" x14ac:dyDescent="0.25">
      <c r="A176" s="28">
        <f t="shared" ref="A176:E177" si="19">SUM(A177)</f>
        <v>280000000</v>
      </c>
      <c r="B176" s="28">
        <f t="shared" si="19"/>
        <v>280000000</v>
      </c>
      <c r="C176" s="29">
        <f t="shared" si="19"/>
        <v>280000000</v>
      </c>
      <c r="D176" s="28">
        <f t="shared" si="19"/>
        <v>341814184</v>
      </c>
      <c r="E176" s="28">
        <f t="shared" si="19"/>
        <v>370623918</v>
      </c>
      <c r="F176" s="30" t="s">
        <v>297</v>
      </c>
      <c r="G176" s="4" t="s">
        <v>298</v>
      </c>
      <c r="H176" s="7">
        <v>0</v>
      </c>
      <c r="I176" s="4" t="s">
        <v>1353</v>
      </c>
      <c r="J176" s="31"/>
    </row>
    <row r="177" spans="1:10" ht="30" customHeight="1" outlineLevel="1" x14ac:dyDescent="0.25">
      <c r="A177" s="32">
        <f t="shared" si="19"/>
        <v>280000000</v>
      </c>
      <c r="B177" s="32">
        <f t="shared" si="19"/>
        <v>280000000</v>
      </c>
      <c r="C177" s="33">
        <f t="shared" si="19"/>
        <v>280000000</v>
      </c>
      <c r="D177" s="32">
        <f t="shared" si="19"/>
        <v>341814184</v>
      </c>
      <c r="E177" s="32">
        <f t="shared" si="19"/>
        <v>370623918</v>
      </c>
      <c r="F177" s="34" t="s">
        <v>297</v>
      </c>
      <c r="G177" s="4" t="s">
        <v>299</v>
      </c>
      <c r="H177" s="7">
        <v>0</v>
      </c>
      <c r="I177" s="4" t="s">
        <v>1354</v>
      </c>
      <c r="J177" s="31"/>
    </row>
    <row r="178" spans="1:10" ht="30" customHeight="1" outlineLevel="1" x14ac:dyDescent="0.25">
      <c r="A178" s="35">
        <v>280000000</v>
      </c>
      <c r="B178" s="35">
        <v>280000000</v>
      </c>
      <c r="C178" s="36">
        <v>280000000</v>
      </c>
      <c r="D178" s="35">
        <v>341814184</v>
      </c>
      <c r="E178" s="35">
        <v>370623918</v>
      </c>
      <c r="F178" s="37" t="s">
        <v>300</v>
      </c>
      <c r="G178" s="4" t="s">
        <v>301</v>
      </c>
      <c r="H178" s="7">
        <v>1</v>
      </c>
      <c r="I178" s="4" t="s">
        <v>1355</v>
      </c>
      <c r="J178" s="38">
        <v>0</v>
      </c>
    </row>
    <row r="179" spans="1:10" ht="30" customHeight="1" outlineLevel="1" x14ac:dyDescent="0.25">
      <c r="A179" s="28">
        <f t="shared" ref="A179:E180" si="20">SUM(A180)</f>
        <v>0</v>
      </c>
      <c r="B179" s="28">
        <f t="shared" si="20"/>
        <v>0</v>
      </c>
      <c r="C179" s="29">
        <f t="shared" si="20"/>
        <v>0</v>
      </c>
      <c r="D179" s="28">
        <f t="shared" si="20"/>
        <v>1053179905</v>
      </c>
      <c r="E179" s="28">
        <f t="shared" si="20"/>
        <v>0</v>
      </c>
      <c r="F179" s="30" t="s">
        <v>302</v>
      </c>
      <c r="G179" s="4" t="s">
        <v>303</v>
      </c>
      <c r="H179" s="7">
        <v>0</v>
      </c>
      <c r="I179" s="4" t="s">
        <v>1353</v>
      </c>
      <c r="J179" s="31"/>
    </row>
    <row r="180" spans="1:10" ht="30" customHeight="1" outlineLevel="1" x14ac:dyDescent="0.25">
      <c r="A180" s="32">
        <f t="shared" si="20"/>
        <v>0</v>
      </c>
      <c r="B180" s="32">
        <f t="shared" si="20"/>
        <v>0</v>
      </c>
      <c r="C180" s="33">
        <f t="shared" si="20"/>
        <v>0</v>
      </c>
      <c r="D180" s="32">
        <f t="shared" si="20"/>
        <v>1053179905</v>
      </c>
      <c r="E180" s="32">
        <f t="shared" si="20"/>
        <v>0</v>
      </c>
      <c r="F180" s="34" t="s">
        <v>302</v>
      </c>
      <c r="G180" s="4" t="s">
        <v>304</v>
      </c>
      <c r="H180" s="7">
        <v>0</v>
      </c>
      <c r="I180" s="4" t="s">
        <v>1354</v>
      </c>
      <c r="J180" s="31"/>
    </row>
    <row r="181" spans="1:10" ht="30" customHeight="1" outlineLevel="1" x14ac:dyDescent="0.25">
      <c r="A181" s="35">
        <v>0</v>
      </c>
      <c r="B181" s="35">
        <v>0</v>
      </c>
      <c r="C181" s="36">
        <v>0</v>
      </c>
      <c r="D181" s="35">
        <v>1053179905</v>
      </c>
      <c r="E181" s="35">
        <v>0</v>
      </c>
      <c r="F181" s="37" t="s">
        <v>305</v>
      </c>
      <c r="G181" s="4" t="s">
        <v>306</v>
      </c>
      <c r="H181" s="7">
        <v>1</v>
      </c>
      <c r="I181" s="4" t="s">
        <v>1355</v>
      </c>
      <c r="J181" s="38">
        <v>0</v>
      </c>
    </row>
    <row r="182" spans="1:10" ht="30" customHeight="1" outlineLevel="1" x14ac:dyDescent="0.25">
      <c r="A182" s="28">
        <f t="shared" ref="A182:E183" si="21">SUM(A183)</f>
        <v>135600000</v>
      </c>
      <c r="B182" s="28">
        <f t="shared" si="21"/>
        <v>135600000</v>
      </c>
      <c r="C182" s="29">
        <f t="shared" si="21"/>
        <v>135600000</v>
      </c>
      <c r="D182" s="28">
        <f t="shared" si="21"/>
        <v>101700001</v>
      </c>
      <c r="E182" s="28">
        <f t="shared" si="21"/>
        <v>155150000</v>
      </c>
      <c r="F182" s="30" t="s">
        <v>307</v>
      </c>
      <c r="G182" s="4" t="s">
        <v>308</v>
      </c>
      <c r="H182" s="7">
        <v>0</v>
      </c>
      <c r="I182" s="4" t="s">
        <v>1353</v>
      </c>
      <c r="J182" s="31"/>
    </row>
    <row r="183" spans="1:10" ht="30" customHeight="1" outlineLevel="1" x14ac:dyDescent="0.25">
      <c r="A183" s="32">
        <f t="shared" si="21"/>
        <v>135600000</v>
      </c>
      <c r="B183" s="32">
        <f t="shared" si="21"/>
        <v>135600000</v>
      </c>
      <c r="C183" s="33">
        <f t="shared" si="21"/>
        <v>135600000</v>
      </c>
      <c r="D183" s="32">
        <f t="shared" si="21"/>
        <v>101700001</v>
      </c>
      <c r="E183" s="32">
        <f t="shared" si="21"/>
        <v>155150000</v>
      </c>
      <c r="F183" s="34" t="s">
        <v>307</v>
      </c>
      <c r="G183" s="4" t="s">
        <v>309</v>
      </c>
      <c r="H183" s="7">
        <v>0</v>
      </c>
      <c r="I183" s="4" t="s">
        <v>1354</v>
      </c>
      <c r="J183" s="31"/>
    </row>
    <row r="184" spans="1:10" ht="45" customHeight="1" outlineLevel="1" x14ac:dyDescent="0.25">
      <c r="A184" s="35">
        <v>135600000</v>
      </c>
      <c r="B184" s="35">
        <v>135600000</v>
      </c>
      <c r="C184" s="36">
        <v>135600000</v>
      </c>
      <c r="D184" s="35">
        <v>101700001</v>
      </c>
      <c r="E184" s="35">
        <v>155150000</v>
      </c>
      <c r="F184" s="37" t="s">
        <v>310</v>
      </c>
      <c r="G184" s="4" t="s">
        <v>311</v>
      </c>
      <c r="H184" s="7">
        <v>1</v>
      </c>
      <c r="I184" s="4" t="s">
        <v>1355</v>
      </c>
      <c r="J184" s="38">
        <v>0</v>
      </c>
    </row>
    <row r="185" spans="1:10" ht="30" customHeight="1" x14ac:dyDescent="0.25">
      <c r="A185" s="25">
        <f t="shared" ref="A185:E186" si="22">SUM(A186)</f>
        <v>344931968</v>
      </c>
      <c r="B185" s="25">
        <f t="shared" si="22"/>
        <v>344931968</v>
      </c>
      <c r="C185" s="26">
        <f t="shared" si="22"/>
        <v>314931968</v>
      </c>
      <c r="D185" s="25">
        <f t="shared" si="22"/>
        <v>2468753184</v>
      </c>
      <c r="E185" s="25">
        <f t="shared" si="22"/>
        <v>1589984195</v>
      </c>
      <c r="F185" s="27" t="s">
        <v>312</v>
      </c>
      <c r="G185" s="4" t="s">
        <v>313</v>
      </c>
      <c r="H185" s="7">
        <v>0</v>
      </c>
      <c r="I185" s="4" t="s">
        <v>1352</v>
      </c>
    </row>
    <row r="186" spans="1:10" ht="30" customHeight="1" outlineLevel="1" x14ac:dyDescent="0.25">
      <c r="A186" s="28">
        <f t="shared" si="22"/>
        <v>344931968</v>
      </c>
      <c r="B186" s="28">
        <f t="shared" si="22"/>
        <v>344931968</v>
      </c>
      <c r="C186" s="29">
        <f t="shared" si="22"/>
        <v>314931968</v>
      </c>
      <c r="D186" s="28">
        <f t="shared" si="22"/>
        <v>2468753184</v>
      </c>
      <c r="E186" s="28">
        <f t="shared" si="22"/>
        <v>1589984195</v>
      </c>
      <c r="F186" s="30" t="s">
        <v>312</v>
      </c>
      <c r="G186" s="4" t="s">
        <v>314</v>
      </c>
      <c r="H186" s="7">
        <v>0</v>
      </c>
      <c r="I186" s="4" t="s">
        <v>1353</v>
      </c>
      <c r="J186" s="31"/>
    </row>
    <row r="187" spans="1:10" ht="30" customHeight="1" outlineLevel="1" x14ac:dyDescent="0.25">
      <c r="A187" s="32">
        <f t="shared" ref="A187:C187" si="23">SUM(A188:A213)</f>
        <v>344931968</v>
      </c>
      <c r="B187" s="32">
        <f t="shared" si="23"/>
        <v>344931968</v>
      </c>
      <c r="C187" s="33">
        <f t="shared" si="23"/>
        <v>314931968</v>
      </c>
      <c r="D187" s="32">
        <f>SUM(D188:D213)</f>
        <v>2468753184</v>
      </c>
      <c r="E187" s="32">
        <f t="shared" ref="E187" si="24">SUM(E188:E213)</f>
        <v>1589984195</v>
      </c>
      <c r="F187" s="34" t="s">
        <v>312</v>
      </c>
      <c r="G187" s="4" t="s">
        <v>315</v>
      </c>
      <c r="H187" s="7">
        <v>0</v>
      </c>
      <c r="I187" s="4" t="s">
        <v>1354</v>
      </c>
      <c r="J187" s="31"/>
    </row>
    <row r="188" spans="1:10" ht="30" customHeight="1" outlineLevel="1" x14ac:dyDescent="0.25">
      <c r="A188" s="39">
        <v>0</v>
      </c>
      <c r="B188" s="39">
        <v>0</v>
      </c>
      <c r="C188" s="40">
        <v>0</v>
      </c>
      <c r="D188" s="39">
        <v>0</v>
      </c>
      <c r="E188" s="39">
        <v>4800000</v>
      </c>
      <c r="F188" s="41" t="s">
        <v>146</v>
      </c>
      <c r="G188" s="4" t="s">
        <v>316</v>
      </c>
      <c r="H188" s="7">
        <v>1</v>
      </c>
      <c r="I188" s="4" t="s">
        <v>1355</v>
      </c>
      <c r="J188" s="38">
        <v>0</v>
      </c>
    </row>
    <row r="189" spans="1:10" ht="30" customHeight="1" outlineLevel="1" x14ac:dyDescent="0.25">
      <c r="A189" s="42">
        <v>0</v>
      </c>
      <c r="B189" s="42">
        <v>0</v>
      </c>
      <c r="C189" s="43">
        <v>0</v>
      </c>
      <c r="D189" s="42">
        <v>1539000</v>
      </c>
      <c r="E189" s="42">
        <v>3886600</v>
      </c>
      <c r="F189" s="44" t="s">
        <v>317</v>
      </c>
      <c r="G189" s="4" t="s">
        <v>318</v>
      </c>
      <c r="H189" s="7">
        <v>1</v>
      </c>
      <c r="I189" s="4" t="s">
        <v>1355</v>
      </c>
      <c r="J189" s="38">
        <v>0</v>
      </c>
    </row>
    <row r="190" spans="1:10" ht="30" customHeight="1" outlineLevel="1" x14ac:dyDescent="0.25">
      <c r="A190" s="42">
        <v>0</v>
      </c>
      <c r="B190" s="42">
        <v>0</v>
      </c>
      <c r="C190" s="43">
        <v>0</v>
      </c>
      <c r="D190" s="42">
        <v>33422735</v>
      </c>
      <c r="E190" s="42">
        <v>10061003</v>
      </c>
      <c r="F190" s="44" t="s">
        <v>319</v>
      </c>
      <c r="G190" s="4" t="s">
        <v>320</v>
      </c>
      <c r="H190" s="7">
        <v>1</v>
      </c>
      <c r="I190" s="4" t="s">
        <v>1355</v>
      </c>
      <c r="J190" s="38">
        <v>0</v>
      </c>
    </row>
    <row r="191" spans="1:10" ht="30" customHeight="1" outlineLevel="1" x14ac:dyDescent="0.25">
      <c r="A191" s="42">
        <v>0</v>
      </c>
      <c r="B191" s="42">
        <v>0</v>
      </c>
      <c r="C191" s="43">
        <v>0</v>
      </c>
      <c r="D191" s="42">
        <v>0</v>
      </c>
      <c r="E191" s="42">
        <v>12400000</v>
      </c>
      <c r="F191" s="44" t="s">
        <v>150</v>
      </c>
      <c r="G191" s="4" t="s">
        <v>321</v>
      </c>
      <c r="H191" s="7">
        <v>1</v>
      </c>
      <c r="I191" s="4" t="s">
        <v>1355</v>
      </c>
      <c r="J191" s="38">
        <v>0</v>
      </c>
    </row>
    <row r="192" spans="1:10" ht="30" customHeight="1" outlineLevel="1" x14ac:dyDescent="0.25">
      <c r="A192" s="42">
        <v>0</v>
      </c>
      <c r="B192" s="42">
        <v>0</v>
      </c>
      <c r="C192" s="43">
        <v>0</v>
      </c>
      <c r="D192" s="42">
        <v>0</v>
      </c>
      <c r="E192" s="42">
        <v>4500000</v>
      </c>
      <c r="F192" s="44" t="s">
        <v>322</v>
      </c>
      <c r="G192" s="4" t="s">
        <v>323</v>
      </c>
      <c r="H192" s="7">
        <v>1</v>
      </c>
      <c r="I192" s="4" t="s">
        <v>1355</v>
      </c>
      <c r="J192" s="38">
        <v>0</v>
      </c>
    </row>
    <row r="193" spans="1:10" ht="30" customHeight="1" outlineLevel="1" x14ac:dyDescent="0.25">
      <c r="A193" s="42">
        <v>0</v>
      </c>
      <c r="B193" s="42">
        <v>0</v>
      </c>
      <c r="C193" s="43">
        <v>0</v>
      </c>
      <c r="D193" s="42">
        <v>0</v>
      </c>
      <c r="E193" s="42">
        <v>6049715</v>
      </c>
      <c r="F193" s="44" t="s">
        <v>324</v>
      </c>
      <c r="G193" s="4" t="s">
        <v>325</v>
      </c>
      <c r="H193" s="7">
        <v>1</v>
      </c>
      <c r="I193" s="4" t="s">
        <v>1355</v>
      </c>
      <c r="J193" s="38">
        <v>0</v>
      </c>
    </row>
    <row r="194" spans="1:10" ht="30" customHeight="1" outlineLevel="1" x14ac:dyDescent="0.25">
      <c r="A194" s="42">
        <v>0</v>
      </c>
      <c r="B194" s="42">
        <v>0</v>
      </c>
      <c r="C194" s="43">
        <v>0</v>
      </c>
      <c r="D194" s="42">
        <v>141274901</v>
      </c>
      <c r="E194" s="42">
        <v>296586400</v>
      </c>
      <c r="F194" s="44" t="s">
        <v>154</v>
      </c>
      <c r="G194" s="4" t="s">
        <v>326</v>
      </c>
      <c r="H194" s="7">
        <v>1</v>
      </c>
      <c r="I194" s="4" t="s">
        <v>1355</v>
      </c>
      <c r="J194" s="38">
        <v>0</v>
      </c>
    </row>
    <row r="195" spans="1:10" ht="30" customHeight="1" outlineLevel="1" x14ac:dyDescent="0.25">
      <c r="A195" s="42">
        <v>0</v>
      </c>
      <c r="B195" s="42">
        <v>0</v>
      </c>
      <c r="C195" s="43">
        <v>0</v>
      </c>
      <c r="D195" s="42">
        <v>0</v>
      </c>
      <c r="E195" s="42">
        <v>54375000</v>
      </c>
      <c r="F195" s="44" t="s">
        <v>158</v>
      </c>
      <c r="G195" s="4" t="s">
        <v>327</v>
      </c>
      <c r="H195" s="7">
        <v>1</v>
      </c>
      <c r="I195" s="4" t="s">
        <v>1355</v>
      </c>
      <c r="J195" s="38">
        <v>0</v>
      </c>
    </row>
    <row r="196" spans="1:10" ht="30" customHeight="1" outlineLevel="1" x14ac:dyDescent="0.25">
      <c r="A196" s="42">
        <v>0</v>
      </c>
      <c r="B196" s="42">
        <v>0</v>
      </c>
      <c r="C196" s="43">
        <v>0</v>
      </c>
      <c r="D196" s="42">
        <v>50000000</v>
      </c>
      <c r="E196" s="42">
        <v>50000000</v>
      </c>
      <c r="F196" s="44" t="s">
        <v>328</v>
      </c>
      <c r="G196" s="4" t="s">
        <v>329</v>
      </c>
      <c r="H196" s="7">
        <v>1</v>
      </c>
      <c r="I196" s="4" t="s">
        <v>1355</v>
      </c>
      <c r="J196" s="38">
        <v>0</v>
      </c>
    </row>
    <row r="197" spans="1:10" ht="30" customHeight="1" outlineLevel="1" x14ac:dyDescent="0.25">
      <c r="A197" s="42">
        <v>44931968</v>
      </c>
      <c r="B197" s="42">
        <v>44931968</v>
      </c>
      <c r="C197" s="43">
        <v>44931968</v>
      </c>
      <c r="D197" s="42">
        <v>64910289</v>
      </c>
      <c r="E197" s="42">
        <v>80503491</v>
      </c>
      <c r="F197" s="44" t="s">
        <v>162</v>
      </c>
      <c r="G197" s="4" t="s">
        <v>330</v>
      </c>
      <c r="H197" s="7">
        <v>1</v>
      </c>
      <c r="I197" s="4" t="s">
        <v>1355</v>
      </c>
      <c r="J197" s="38">
        <v>0</v>
      </c>
    </row>
    <row r="198" spans="1:10" ht="30" customHeight="1" outlineLevel="1" x14ac:dyDescent="0.25">
      <c r="A198" s="42">
        <v>300000000</v>
      </c>
      <c r="B198" s="42">
        <v>300000000</v>
      </c>
      <c r="C198" s="43">
        <v>270000000</v>
      </c>
      <c r="D198" s="42">
        <v>389439861</v>
      </c>
      <c r="E198" s="42">
        <v>158307492</v>
      </c>
      <c r="F198" s="44" t="s">
        <v>182</v>
      </c>
      <c r="G198" s="4" t="s">
        <v>331</v>
      </c>
      <c r="H198" s="7">
        <v>1</v>
      </c>
      <c r="I198" s="4" t="s">
        <v>1355</v>
      </c>
      <c r="J198" s="38">
        <v>0</v>
      </c>
    </row>
    <row r="199" spans="1:10" ht="30" customHeight="1" outlineLevel="1" x14ac:dyDescent="0.25">
      <c r="A199" s="42">
        <v>0</v>
      </c>
      <c r="B199" s="42">
        <v>0</v>
      </c>
      <c r="C199" s="43">
        <v>0</v>
      </c>
      <c r="D199" s="42">
        <v>0</v>
      </c>
      <c r="E199" s="42">
        <v>1094042</v>
      </c>
      <c r="F199" s="44" t="s">
        <v>332</v>
      </c>
      <c r="G199" s="4" t="s">
        <v>333</v>
      </c>
      <c r="H199" s="7">
        <v>1</v>
      </c>
      <c r="I199" s="4" t="s">
        <v>1355</v>
      </c>
      <c r="J199" s="38">
        <v>0</v>
      </c>
    </row>
    <row r="200" spans="1:10" ht="30" customHeight="1" outlineLevel="1" x14ac:dyDescent="0.25">
      <c r="A200" s="42">
        <v>0</v>
      </c>
      <c r="B200" s="42">
        <v>0</v>
      </c>
      <c r="C200" s="43">
        <v>0</v>
      </c>
      <c r="D200" s="42">
        <v>500000000</v>
      </c>
      <c r="E200" s="42">
        <v>0</v>
      </c>
      <c r="F200" s="44" t="s">
        <v>334</v>
      </c>
      <c r="G200" s="4" t="s">
        <v>335</v>
      </c>
      <c r="H200" s="7">
        <v>1</v>
      </c>
      <c r="I200" s="4" t="s">
        <v>1355</v>
      </c>
      <c r="J200" s="38">
        <v>0</v>
      </c>
    </row>
    <row r="201" spans="1:10" ht="30" customHeight="1" outlineLevel="1" x14ac:dyDescent="0.25">
      <c r="A201" s="42">
        <v>0</v>
      </c>
      <c r="B201" s="42">
        <v>0</v>
      </c>
      <c r="C201" s="43">
        <v>0</v>
      </c>
      <c r="D201" s="42">
        <v>0</v>
      </c>
      <c r="E201" s="42">
        <v>87700479</v>
      </c>
      <c r="F201" s="44" t="s">
        <v>336</v>
      </c>
      <c r="G201" s="4" t="s">
        <v>337</v>
      </c>
      <c r="H201" s="7">
        <v>1</v>
      </c>
      <c r="I201" s="4" t="s">
        <v>1355</v>
      </c>
      <c r="J201" s="38">
        <v>0</v>
      </c>
    </row>
    <row r="202" spans="1:10" ht="30" customHeight="1" outlineLevel="1" x14ac:dyDescent="0.25">
      <c r="A202" s="42">
        <v>0</v>
      </c>
      <c r="B202" s="42">
        <v>0</v>
      </c>
      <c r="C202" s="43">
        <v>0</v>
      </c>
      <c r="D202" s="42">
        <v>612303660</v>
      </c>
      <c r="E202" s="42">
        <v>9500000</v>
      </c>
      <c r="F202" s="44" t="s">
        <v>338</v>
      </c>
      <c r="G202" s="4" t="s">
        <v>339</v>
      </c>
      <c r="H202" s="7">
        <v>1</v>
      </c>
      <c r="I202" s="4" t="s">
        <v>1355</v>
      </c>
      <c r="J202" s="38">
        <v>0</v>
      </c>
    </row>
    <row r="203" spans="1:10" ht="30" customHeight="1" outlineLevel="1" x14ac:dyDescent="0.25">
      <c r="A203" s="42">
        <v>0</v>
      </c>
      <c r="B203" s="42">
        <v>0</v>
      </c>
      <c r="C203" s="43">
        <v>0</v>
      </c>
      <c r="D203" s="42">
        <v>36020000</v>
      </c>
      <c r="E203" s="42">
        <v>105260000</v>
      </c>
      <c r="F203" s="44" t="s">
        <v>340</v>
      </c>
      <c r="G203" s="4" t="s">
        <v>341</v>
      </c>
      <c r="H203" s="7">
        <v>1</v>
      </c>
      <c r="I203" s="4" t="s">
        <v>1355</v>
      </c>
      <c r="J203" s="38">
        <v>0</v>
      </c>
    </row>
    <row r="204" spans="1:10" ht="30" customHeight="1" outlineLevel="1" x14ac:dyDescent="0.25">
      <c r="A204" s="42">
        <v>0</v>
      </c>
      <c r="B204" s="42">
        <v>0</v>
      </c>
      <c r="C204" s="43">
        <v>0</v>
      </c>
      <c r="D204" s="42">
        <v>0</v>
      </c>
      <c r="E204" s="42">
        <v>12000000</v>
      </c>
      <c r="F204" s="44" t="s">
        <v>342</v>
      </c>
      <c r="G204" s="4" t="s">
        <v>343</v>
      </c>
      <c r="H204" s="7">
        <v>1</v>
      </c>
      <c r="I204" s="4" t="s">
        <v>1355</v>
      </c>
      <c r="J204" s="38">
        <v>0</v>
      </c>
    </row>
    <row r="205" spans="1:10" ht="30" customHeight="1" outlineLevel="1" x14ac:dyDescent="0.25">
      <c r="A205" s="42">
        <v>0</v>
      </c>
      <c r="B205" s="42">
        <v>0</v>
      </c>
      <c r="C205" s="43">
        <v>0</v>
      </c>
      <c r="D205" s="42">
        <v>0</v>
      </c>
      <c r="E205" s="42">
        <v>158600000</v>
      </c>
      <c r="F205" s="44" t="s">
        <v>166</v>
      </c>
      <c r="G205" s="4" t="s">
        <v>344</v>
      </c>
      <c r="H205" s="7">
        <v>1</v>
      </c>
      <c r="I205" s="4" t="s">
        <v>1355</v>
      </c>
      <c r="J205" s="38">
        <v>0</v>
      </c>
    </row>
    <row r="206" spans="1:10" ht="30" customHeight="1" outlineLevel="1" x14ac:dyDescent="0.25">
      <c r="A206" s="42">
        <v>0</v>
      </c>
      <c r="B206" s="42">
        <v>0</v>
      </c>
      <c r="C206" s="43">
        <v>0</v>
      </c>
      <c r="D206" s="42">
        <v>235104870</v>
      </c>
      <c r="E206" s="42">
        <v>524990000</v>
      </c>
      <c r="F206" s="44" t="s">
        <v>345</v>
      </c>
      <c r="G206" s="4" t="s">
        <v>346</v>
      </c>
      <c r="H206" s="7">
        <v>1</v>
      </c>
      <c r="I206" s="4" t="s">
        <v>1355</v>
      </c>
      <c r="J206" s="38">
        <v>0</v>
      </c>
    </row>
    <row r="207" spans="1:10" ht="45" customHeight="1" outlineLevel="1" x14ac:dyDescent="0.25">
      <c r="A207" s="42">
        <v>0</v>
      </c>
      <c r="B207" s="42">
        <v>0</v>
      </c>
      <c r="C207" s="43">
        <v>0</v>
      </c>
      <c r="D207" s="42">
        <v>0</v>
      </c>
      <c r="E207" s="42">
        <v>4357263</v>
      </c>
      <c r="F207" s="44" t="s">
        <v>174</v>
      </c>
      <c r="G207" s="4" t="s">
        <v>347</v>
      </c>
      <c r="H207" s="7">
        <v>1</v>
      </c>
      <c r="I207" s="4" t="s">
        <v>1355</v>
      </c>
      <c r="J207" s="38">
        <v>0</v>
      </c>
    </row>
    <row r="208" spans="1:10" ht="30" customHeight="1" outlineLevel="1" x14ac:dyDescent="0.25">
      <c r="A208" s="42">
        <v>0</v>
      </c>
      <c r="B208" s="42">
        <v>0</v>
      </c>
      <c r="C208" s="43">
        <v>0</v>
      </c>
      <c r="D208" s="42">
        <v>16791668</v>
      </c>
      <c r="E208" s="42">
        <v>5000000</v>
      </c>
      <c r="F208" s="44" t="s">
        <v>348</v>
      </c>
      <c r="G208" s="4" t="s">
        <v>349</v>
      </c>
      <c r="H208" s="7">
        <v>1</v>
      </c>
      <c r="I208" s="4" t="s">
        <v>1355</v>
      </c>
      <c r="J208" s="38">
        <v>0</v>
      </c>
    </row>
    <row r="209" spans="1:10" ht="30" customHeight="1" outlineLevel="1" x14ac:dyDescent="0.25">
      <c r="A209" s="42">
        <v>0</v>
      </c>
      <c r="B209" s="42">
        <v>0</v>
      </c>
      <c r="C209" s="43">
        <v>0</v>
      </c>
      <c r="D209" s="42">
        <v>0</v>
      </c>
      <c r="E209" s="42">
        <v>12710</v>
      </c>
      <c r="F209" s="44" t="s">
        <v>350</v>
      </c>
      <c r="G209" s="4" t="s">
        <v>351</v>
      </c>
      <c r="H209" s="7">
        <v>1</v>
      </c>
      <c r="I209" s="4" t="s">
        <v>1355</v>
      </c>
      <c r="J209" s="38">
        <v>0</v>
      </c>
    </row>
    <row r="210" spans="1:10" ht="45" customHeight="1" outlineLevel="1" x14ac:dyDescent="0.25">
      <c r="A210" s="42">
        <v>0</v>
      </c>
      <c r="B210" s="42">
        <v>0</v>
      </c>
      <c r="C210" s="43">
        <v>0</v>
      </c>
      <c r="D210" s="42">
        <v>2000</v>
      </c>
      <c r="E210" s="42">
        <v>0</v>
      </c>
      <c r="F210" s="44" t="s">
        <v>352</v>
      </c>
      <c r="G210" s="4" t="s">
        <v>353</v>
      </c>
      <c r="H210" s="7">
        <v>1</v>
      </c>
      <c r="I210" s="4" t="s">
        <v>1355</v>
      </c>
      <c r="J210" s="38">
        <v>0</v>
      </c>
    </row>
    <row r="211" spans="1:10" ht="30" customHeight="1" outlineLevel="1" x14ac:dyDescent="0.25">
      <c r="A211" s="42">
        <v>0</v>
      </c>
      <c r="B211" s="42">
        <v>0</v>
      </c>
      <c r="C211" s="43">
        <v>0</v>
      </c>
      <c r="D211" s="42">
        <v>2100</v>
      </c>
      <c r="E211" s="42">
        <v>0</v>
      </c>
      <c r="F211" s="44" t="s">
        <v>170</v>
      </c>
      <c r="G211" s="4" t="s">
        <v>354</v>
      </c>
      <c r="H211" s="7">
        <v>1</v>
      </c>
      <c r="I211" s="4" t="s">
        <v>1355</v>
      </c>
      <c r="J211" s="38">
        <v>0</v>
      </c>
    </row>
    <row r="212" spans="1:10" ht="30" customHeight="1" outlineLevel="1" x14ac:dyDescent="0.25">
      <c r="A212" s="42">
        <v>0</v>
      </c>
      <c r="B212" s="42">
        <v>0</v>
      </c>
      <c r="C212" s="43">
        <v>0</v>
      </c>
      <c r="D212" s="42">
        <v>280002100</v>
      </c>
      <c r="E212" s="42">
        <v>0</v>
      </c>
      <c r="F212" s="44" t="s">
        <v>190</v>
      </c>
      <c r="G212" s="4" t="s">
        <v>355</v>
      </c>
      <c r="H212" s="7">
        <v>2</v>
      </c>
      <c r="I212" s="4" t="s">
        <v>1355</v>
      </c>
      <c r="J212" s="38">
        <v>0</v>
      </c>
    </row>
    <row r="213" spans="1:10" ht="30" customHeight="1" outlineLevel="1" x14ac:dyDescent="0.25">
      <c r="A213" s="45">
        <v>0</v>
      </c>
      <c r="B213" s="45">
        <v>0</v>
      </c>
      <c r="C213" s="46">
        <v>0</v>
      </c>
      <c r="D213" s="45">
        <v>107940000</v>
      </c>
      <c r="E213" s="45">
        <v>0</v>
      </c>
      <c r="F213" s="47" t="s">
        <v>178</v>
      </c>
      <c r="G213" s="4" t="s">
        <v>356</v>
      </c>
      <c r="H213" s="7">
        <v>1</v>
      </c>
      <c r="I213" s="4" t="s">
        <v>1355</v>
      </c>
      <c r="J213" s="38">
        <v>0</v>
      </c>
    </row>
    <row r="214" spans="1:10" ht="30" customHeight="1" x14ac:dyDescent="0.25">
      <c r="A214" s="25">
        <f t="shared" ref="A214:E215" si="25">SUM(A215)</f>
        <v>42014107</v>
      </c>
      <c r="B214" s="25">
        <f t="shared" si="25"/>
        <v>43126499</v>
      </c>
      <c r="C214" s="26">
        <f t="shared" si="25"/>
        <v>34902499</v>
      </c>
      <c r="D214" s="25">
        <f t="shared" si="25"/>
        <v>19065122</v>
      </c>
      <c r="E214" s="25">
        <f t="shared" si="25"/>
        <v>20512554</v>
      </c>
      <c r="F214" s="27" t="s">
        <v>357</v>
      </c>
      <c r="G214" s="4" t="s">
        <v>358</v>
      </c>
      <c r="H214" s="7">
        <v>0</v>
      </c>
      <c r="I214" s="4" t="s">
        <v>1352</v>
      </c>
    </row>
    <row r="215" spans="1:10" ht="30" customHeight="1" outlineLevel="1" x14ac:dyDescent="0.25">
      <c r="A215" s="28">
        <f t="shared" si="25"/>
        <v>42014107</v>
      </c>
      <c r="B215" s="28">
        <f t="shared" si="25"/>
        <v>43126499</v>
      </c>
      <c r="C215" s="29">
        <f t="shared" si="25"/>
        <v>34902499</v>
      </c>
      <c r="D215" s="28">
        <f t="shared" si="25"/>
        <v>19065122</v>
      </c>
      <c r="E215" s="28">
        <f t="shared" si="25"/>
        <v>20512554</v>
      </c>
      <c r="F215" s="30" t="s">
        <v>357</v>
      </c>
      <c r="G215" s="4" t="s">
        <v>359</v>
      </c>
      <c r="H215" s="7">
        <v>0</v>
      </c>
      <c r="I215" s="4" t="s">
        <v>1353</v>
      </c>
      <c r="J215" s="31"/>
    </row>
    <row r="216" spans="1:10" ht="30" customHeight="1" outlineLevel="1" x14ac:dyDescent="0.25">
      <c r="A216" s="32">
        <f>SUM(A217:A228)</f>
        <v>42014107</v>
      </c>
      <c r="B216" s="32">
        <f>SUM(B217:B228)</f>
        <v>43126499</v>
      </c>
      <c r="C216" s="33">
        <f>SUM(C217:C228)</f>
        <v>34902499</v>
      </c>
      <c r="D216" s="32">
        <f>SUM(D217:D228)</f>
        <v>19065122</v>
      </c>
      <c r="E216" s="32">
        <f>SUM(E217:E228)</f>
        <v>20512554</v>
      </c>
      <c r="F216" s="34" t="s">
        <v>357</v>
      </c>
      <c r="G216" s="4" t="s">
        <v>360</v>
      </c>
      <c r="H216" s="7">
        <v>0</v>
      </c>
      <c r="I216" s="4" t="s">
        <v>1354</v>
      </c>
      <c r="J216" s="31"/>
    </row>
    <row r="217" spans="1:10" ht="30" customHeight="1" outlineLevel="1" x14ac:dyDescent="0.25">
      <c r="A217" s="39">
        <v>8352712</v>
      </c>
      <c r="B217" s="39">
        <v>9465104</v>
      </c>
      <c r="C217" s="40">
        <v>9465104</v>
      </c>
      <c r="D217" s="39">
        <v>6475104</v>
      </c>
      <c r="E217" s="39">
        <v>3172456</v>
      </c>
      <c r="F217" s="41" t="s">
        <v>361</v>
      </c>
      <c r="G217" s="4" t="s">
        <v>362</v>
      </c>
      <c r="H217" s="7">
        <v>1</v>
      </c>
      <c r="I217" s="4" t="s">
        <v>1355</v>
      </c>
      <c r="J217" s="38">
        <v>0</v>
      </c>
    </row>
    <row r="218" spans="1:10" ht="45" customHeight="1" outlineLevel="1" x14ac:dyDescent="0.25">
      <c r="A218" s="42">
        <v>708165</v>
      </c>
      <c r="B218" s="42">
        <v>708165</v>
      </c>
      <c r="C218" s="43">
        <v>708165</v>
      </c>
      <c r="D218" s="42">
        <v>708165</v>
      </c>
      <c r="E218" s="42">
        <v>0</v>
      </c>
      <c r="F218" s="44" t="s">
        <v>363</v>
      </c>
      <c r="G218" s="4" t="s">
        <v>364</v>
      </c>
      <c r="H218" s="7">
        <v>1</v>
      </c>
      <c r="I218" s="4" t="s">
        <v>1355</v>
      </c>
      <c r="J218" s="38">
        <v>0</v>
      </c>
    </row>
    <row r="219" spans="1:10" ht="30" customHeight="1" outlineLevel="1" x14ac:dyDescent="0.25">
      <c r="A219" s="42">
        <v>0</v>
      </c>
      <c r="B219" s="42">
        <v>0</v>
      </c>
      <c r="C219" s="43">
        <v>0</v>
      </c>
      <c r="D219" s="42">
        <v>0</v>
      </c>
      <c r="E219" s="42">
        <v>-125</v>
      </c>
      <c r="F219" s="44" t="s">
        <v>365</v>
      </c>
      <c r="G219" s="4" t="s">
        <v>366</v>
      </c>
      <c r="H219" s="7">
        <v>1</v>
      </c>
      <c r="I219" s="4" t="s">
        <v>1355</v>
      </c>
      <c r="J219" s="38">
        <v>0</v>
      </c>
    </row>
    <row r="220" spans="1:10" ht="30" customHeight="1" outlineLevel="1" x14ac:dyDescent="0.25">
      <c r="A220" s="42">
        <v>7529173</v>
      </c>
      <c r="B220" s="42">
        <v>7529173</v>
      </c>
      <c r="C220" s="43">
        <v>7529173</v>
      </c>
      <c r="D220" s="42">
        <v>6457620</v>
      </c>
      <c r="E220" s="42">
        <v>6457620</v>
      </c>
      <c r="F220" s="44" t="s">
        <v>367</v>
      </c>
      <c r="G220" s="4" t="s">
        <v>368</v>
      </c>
      <c r="H220" s="7">
        <v>1</v>
      </c>
      <c r="I220" s="4" t="s">
        <v>1355</v>
      </c>
      <c r="J220" s="38">
        <v>0</v>
      </c>
    </row>
    <row r="221" spans="1:10" ht="30" customHeight="1" outlineLevel="1" x14ac:dyDescent="0.25">
      <c r="A221" s="42">
        <v>0</v>
      </c>
      <c r="B221" s="42">
        <v>0</v>
      </c>
      <c r="C221" s="43">
        <v>0</v>
      </c>
      <c r="D221" s="42">
        <v>9799</v>
      </c>
      <c r="E221" s="42">
        <v>2148847</v>
      </c>
      <c r="F221" s="44" t="s">
        <v>369</v>
      </c>
      <c r="G221" s="4" t="s">
        <v>370</v>
      </c>
      <c r="H221" s="7">
        <v>1</v>
      </c>
      <c r="I221" s="4" t="s">
        <v>1355</v>
      </c>
      <c r="J221" s="38">
        <v>0</v>
      </c>
    </row>
    <row r="222" spans="1:10" ht="30" customHeight="1" outlineLevel="1" x14ac:dyDescent="0.25">
      <c r="A222" s="42">
        <v>12336000</v>
      </c>
      <c r="B222" s="42">
        <v>12336000</v>
      </c>
      <c r="C222" s="43">
        <v>4112000</v>
      </c>
      <c r="D222" s="42">
        <v>4112000</v>
      </c>
      <c r="E222" s="42">
        <v>4106667</v>
      </c>
      <c r="F222" s="44" t="s">
        <v>371</v>
      </c>
      <c r="G222" s="4" t="s">
        <v>372</v>
      </c>
      <c r="H222" s="7">
        <v>1</v>
      </c>
      <c r="I222" s="4" t="s">
        <v>1355</v>
      </c>
      <c r="J222" s="38">
        <v>0</v>
      </c>
    </row>
    <row r="223" spans="1:10" ht="30" customHeight="1" outlineLevel="1" x14ac:dyDescent="0.25">
      <c r="A223" s="42">
        <v>0</v>
      </c>
      <c r="B223" s="42">
        <v>0</v>
      </c>
      <c r="C223" s="43">
        <v>0</v>
      </c>
      <c r="D223" s="42">
        <v>0</v>
      </c>
      <c r="E223" s="42">
        <v>3798189</v>
      </c>
      <c r="F223" s="44" t="s">
        <v>373</v>
      </c>
      <c r="G223" s="4" t="s">
        <v>374</v>
      </c>
      <c r="H223" s="7">
        <v>2</v>
      </c>
      <c r="I223" s="4" t="s">
        <v>1355</v>
      </c>
      <c r="J223" s="38">
        <v>0</v>
      </c>
    </row>
    <row r="224" spans="1:10" ht="30" customHeight="1" outlineLevel="1" x14ac:dyDescent="0.25">
      <c r="A224" s="42">
        <v>101350</v>
      </c>
      <c r="B224" s="42">
        <v>101350</v>
      </c>
      <c r="C224" s="43">
        <v>101350</v>
      </c>
      <c r="D224" s="42">
        <v>470629</v>
      </c>
      <c r="E224" s="42">
        <v>0</v>
      </c>
      <c r="F224" s="44" t="s">
        <v>375</v>
      </c>
      <c r="G224" s="4" t="s">
        <v>376</v>
      </c>
      <c r="H224" s="7">
        <v>1</v>
      </c>
      <c r="I224" s="4" t="s">
        <v>1355</v>
      </c>
      <c r="J224" s="38">
        <v>0</v>
      </c>
    </row>
    <row r="225" spans="1:10" ht="30" customHeight="1" outlineLevel="1" x14ac:dyDescent="0.25">
      <c r="A225" s="42">
        <v>0</v>
      </c>
      <c r="B225" s="42">
        <v>0</v>
      </c>
      <c r="C225" s="43">
        <v>0</v>
      </c>
      <c r="D225" s="42">
        <v>639930</v>
      </c>
      <c r="E225" s="42">
        <v>637025</v>
      </c>
      <c r="F225" s="44" t="s">
        <v>377</v>
      </c>
      <c r="G225" s="4" t="s">
        <v>378</v>
      </c>
      <c r="H225" s="7">
        <v>1</v>
      </c>
      <c r="I225" s="4" t="s">
        <v>1355</v>
      </c>
      <c r="J225" s="38">
        <v>0</v>
      </c>
    </row>
    <row r="226" spans="1:10" ht="45" customHeight="1" outlineLevel="1" x14ac:dyDescent="0.25">
      <c r="A226" s="42">
        <v>0</v>
      </c>
      <c r="B226" s="42">
        <v>0</v>
      </c>
      <c r="C226" s="43">
        <v>0</v>
      </c>
      <c r="D226" s="42">
        <v>191875</v>
      </c>
      <c r="E226" s="42">
        <v>191875</v>
      </c>
      <c r="F226" s="44" t="s">
        <v>379</v>
      </c>
      <c r="G226" s="4" t="s">
        <v>380</v>
      </c>
      <c r="H226" s="7">
        <v>1</v>
      </c>
      <c r="I226" s="4" t="s">
        <v>1355</v>
      </c>
      <c r="J226" s="38">
        <v>0</v>
      </c>
    </row>
    <row r="227" spans="1:10" ht="45" customHeight="1" outlineLevel="1" x14ac:dyDescent="0.25">
      <c r="A227" s="42">
        <v>12215707</v>
      </c>
      <c r="B227" s="42">
        <v>12215707</v>
      </c>
      <c r="C227" s="43">
        <v>12215707</v>
      </c>
      <c r="D227" s="42">
        <v>0</v>
      </c>
      <c r="E227" s="42">
        <v>0</v>
      </c>
      <c r="F227" s="44" t="s">
        <v>381</v>
      </c>
      <c r="G227" s="4" t="s">
        <v>382</v>
      </c>
      <c r="H227" s="7">
        <v>1</v>
      </c>
      <c r="I227" s="4" t="s">
        <v>1355</v>
      </c>
      <c r="J227" s="38">
        <v>0</v>
      </c>
    </row>
    <row r="228" spans="1:10" ht="30" customHeight="1" outlineLevel="1" x14ac:dyDescent="0.25">
      <c r="A228" s="45">
        <v>771000</v>
      </c>
      <c r="B228" s="45">
        <v>771000</v>
      </c>
      <c r="C228" s="46">
        <v>771000</v>
      </c>
      <c r="D228" s="45">
        <v>0</v>
      </c>
      <c r="E228" s="45">
        <v>0</v>
      </c>
      <c r="F228" s="47" t="s">
        <v>383</v>
      </c>
      <c r="G228" s="4" t="s">
        <v>384</v>
      </c>
      <c r="H228" s="7">
        <v>1</v>
      </c>
      <c r="I228" s="4" t="s">
        <v>1355</v>
      </c>
      <c r="J228" s="38"/>
    </row>
    <row r="229" spans="1:10" ht="30" customHeight="1" x14ac:dyDescent="0.25">
      <c r="A229" s="25">
        <f t="shared" ref="A229:D229" si="26">SUM(A230,A233)</f>
        <v>400000000</v>
      </c>
      <c r="B229" s="25">
        <f t="shared" si="26"/>
        <v>400000000</v>
      </c>
      <c r="C229" s="26">
        <f t="shared" si="26"/>
        <v>400000000</v>
      </c>
      <c r="D229" s="25">
        <f t="shared" si="26"/>
        <v>0</v>
      </c>
      <c r="E229" s="25">
        <f>SUM(E230,E233)</f>
        <v>105793021</v>
      </c>
      <c r="F229" s="27" t="s">
        <v>385</v>
      </c>
      <c r="G229" s="4" t="s">
        <v>386</v>
      </c>
      <c r="H229" s="7">
        <v>0</v>
      </c>
      <c r="I229" s="4" t="s">
        <v>1352</v>
      </c>
    </row>
    <row r="230" spans="1:10" ht="30" customHeight="1" outlineLevel="1" x14ac:dyDescent="0.25">
      <c r="A230" s="28">
        <f t="shared" ref="A230:E231" si="27">SUM(A231)</f>
        <v>0</v>
      </c>
      <c r="B230" s="28">
        <f t="shared" si="27"/>
        <v>0</v>
      </c>
      <c r="C230" s="29">
        <f t="shared" si="27"/>
        <v>0</v>
      </c>
      <c r="D230" s="28">
        <f t="shared" si="27"/>
        <v>0</v>
      </c>
      <c r="E230" s="28">
        <f t="shared" si="27"/>
        <v>105793021</v>
      </c>
      <c r="F230" s="30" t="s">
        <v>387</v>
      </c>
      <c r="G230" s="4" t="s">
        <v>388</v>
      </c>
      <c r="H230" s="7">
        <v>0</v>
      </c>
      <c r="I230" s="4" t="s">
        <v>1353</v>
      </c>
      <c r="J230" s="31"/>
    </row>
    <row r="231" spans="1:10" ht="30" customHeight="1" outlineLevel="1" x14ac:dyDescent="0.25">
      <c r="A231" s="32">
        <f t="shared" si="27"/>
        <v>0</v>
      </c>
      <c r="B231" s="32">
        <f t="shared" si="27"/>
        <v>0</v>
      </c>
      <c r="C231" s="33">
        <f t="shared" si="27"/>
        <v>0</v>
      </c>
      <c r="D231" s="32">
        <f t="shared" si="27"/>
        <v>0</v>
      </c>
      <c r="E231" s="32">
        <f t="shared" si="27"/>
        <v>105793021</v>
      </c>
      <c r="F231" s="34" t="s">
        <v>387</v>
      </c>
      <c r="G231" s="4" t="s">
        <v>389</v>
      </c>
      <c r="H231" s="7">
        <v>0</v>
      </c>
      <c r="I231" s="4" t="s">
        <v>1354</v>
      </c>
      <c r="J231" s="31"/>
    </row>
    <row r="232" spans="1:10" ht="30" customHeight="1" outlineLevel="1" x14ac:dyDescent="0.25">
      <c r="A232" s="35">
        <v>0</v>
      </c>
      <c r="B232" s="35">
        <v>0</v>
      </c>
      <c r="C232" s="36">
        <v>0</v>
      </c>
      <c r="D232" s="35">
        <v>0</v>
      </c>
      <c r="E232" s="35">
        <v>105793021</v>
      </c>
      <c r="F232" s="37" t="s">
        <v>387</v>
      </c>
      <c r="G232" s="4" t="s">
        <v>390</v>
      </c>
      <c r="H232" s="7">
        <v>2</v>
      </c>
      <c r="I232" s="4" t="s">
        <v>1355</v>
      </c>
      <c r="J232" s="38">
        <v>0</v>
      </c>
    </row>
    <row r="233" spans="1:10" ht="30" customHeight="1" outlineLevel="1" x14ac:dyDescent="0.25">
      <c r="A233" s="28">
        <f t="shared" ref="A233:E234" si="28">SUM(A234)</f>
        <v>400000000</v>
      </c>
      <c r="B233" s="28">
        <f t="shared" si="28"/>
        <v>400000000</v>
      </c>
      <c r="C233" s="29">
        <f t="shared" si="28"/>
        <v>400000000</v>
      </c>
      <c r="D233" s="28">
        <f t="shared" si="28"/>
        <v>0</v>
      </c>
      <c r="E233" s="28">
        <f t="shared" si="28"/>
        <v>0</v>
      </c>
      <c r="F233" s="30" t="s">
        <v>391</v>
      </c>
      <c r="G233" s="4" t="s">
        <v>392</v>
      </c>
      <c r="H233" s="7">
        <v>0</v>
      </c>
      <c r="I233" s="4" t="s">
        <v>1353</v>
      </c>
      <c r="J233" s="31"/>
    </row>
    <row r="234" spans="1:10" ht="30" customHeight="1" outlineLevel="1" x14ac:dyDescent="0.25">
      <c r="A234" s="32">
        <f t="shared" si="28"/>
        <v>400000000</v>
      </c>
      <c r="B234" s="32">
        <f t="shared" si="28"/>
        <v>400000000</v>
      </c>
      <c r="C234" s="33">
        <f t="shared" si="28"/>
        <v>400000000</v>
      </c>
      <c r="D234" s="32">
        <f t="shared" si="28"/>
        <v>0</v>
      </c>
      <c r="E234" s="32">
        <f t="shared" si="28"/>
        <v>0</v>
      </c>
      <c r="F234" s="34" t="s">
        <v>391</v>
      </c>
      <c r="G234" s="4" t="s">
        <v>393</v>
      </c>
      <c r="H234" s="7">
        <v>0</v>
      </c>
      <c r="I234" s="4" t="s">
        <v>1354</v>
      </c>
      <c r="J234" s="31"/>
    </row>
    <row r="235" spans="1:10" ht="30" customHeight="1" outlineLevel="1" x14ac:dyDescent="0.25">
      <c r="A235" s="35">
        <v>400000000</v>
      </c>
      <c r="B235" s="35">
        <v>400000000</v>
      </c>
      <c r="C235" s="36">
        <v>400000000</v>
      </c>
      <c r="D235" s="35">
        <v>0</v>
      </c>
      <c r="E235" s="35">
        <v>0</v>
      </c>
      <c r="F235" s="37" t="s">
        <v>391</v>
      </c>
      <c r="G235" s="4" t="s">
        <v>394</v>
      </c>
      <c r="H235" s="7">
        <v>1</v>
      </c>
      <c r="I235" s="4" t="s">
        <v>1355</v>
      </c>
      <c r="J235" s="38">
        <v>0</v>
      </c>
    </row>
    <row r="236" spans="1:10" ht="30" customHeight="1" x14ac:dyDescent="0.25">
      <c r="A236" s="25">
        <f t="shared" ref="A236:D236" si="29">SUM(A237)</f>
        <v>0</v>
      </c>
      <c r="B236" s="25">
        <f t="shared" si="29"/>
        <v>38550000</v>
      </c>
      <c r="C236" s="26">
        <f t="shared" si="29"/>
        <v>231300000</v>
      </c>
      <c r="D236" s="25">
        <f t="shared" si="29"/>
        <v>308400000</v>
      </c>
      <c r="E236" s="25">
        <f>SUM(E237)</f>
        <v>0</v>
      </c>
      <c r="F236" s="27" t="s">
        <v>395</v>
      </c>
      <c r="G236" s="4" t="s">
        <v>396</v>
      </c>
      <c r="H236" s="7">
        <v>0</v>
      </c>
      <c r="I236" s="4" t="s">
        <v>1352</v>
      </c>
    </row>
    <row r="237" spans="1:10" ht="30" customHeight="1" outlineLevel="1" x14ac:dyDescent="0.25">
      <c r="A237" s="28">
        <f t="shared" ref="A237:E238" si="30">SUM(A238)</f>
        <v>0</v>
      </c>
      <c r="B237" s="28">
        <f t="shared" si="30"/>
        <v>38550000</v>
      </c>
      <c r="C237" s="29">
        <f t="shared" si="30"/>
        <v>231300000</v>
      </c>
      <c r="D237" s="28">
        <f t="shared" si="30"/>
        <v>308400000</v>
      </c>
      <c r="E237" s="28">
        <f t="shared" si="30"/>
        <v>0</v>
      </c>
      <c r="F237" s="30" t="s">
        <v>350</v>
      </c>
      <c r="G237" s="4" t="s">
        <v>397</v>
      </c>
      <c r="H237" s="7">
        <v>0</v>
      </c>
      <c r="I237" s="4" t="s">
        <v>1353</v>
      </c>
      <c r="J237" s="31"/>
    </row>
    <row r="238" spans="1:10" ht="30" customHeight="1" outlineLevel="1" x14ac:dyDescent="0.25">
      <c r="A238" s="32">
        <f t="shared" si="30"/>
        <v>0</v>
      </c>
      <c r="B238" s="32">
        <f t="shared" si="30"/>
        <v>38550000</v>
      </c>
      <c r="C238" s="33">
        <f t="shared" si="30"/>
        <v>231300000</v>
      </c>
      <c r="D238" s="32">
        <f t="shared" si="30"/>
        <v>308400000</v>
      </c>
      <c r="E238" s="32">
        <f t="shared" si="30"/>
        <v>0</v>
      </c>
      <c r="F238" s="34" t="s">
        <v>398</v>
      </c>
      <c r="G238" s="4" t="s">
        <v>399</v>
      </c>
      <c r="H238" s="7">
        <v>0</v>
      </c>
      <c r="I238" s="4" t="s">
        <v>1354</v>
      </c>
      <c r="J238" s="31"/>
    </row>
    <row r="239" spans="1:10" ht="30" customHeight="1" outlineLevel="1" x14ac:dyDescent="0.25">
      <c r="A239" s="35">
        <v>0</v>
      </c>
      <c r="B239" s="35">
        <v>38550000</v>
      </c>
      <c r="C239" s="36">
        <v>231300000</v>
      </c>
      <c r="D239" s="35">
        <v>308400000</v>
      </c>
      <c r="E239" s="35">
        <v>0</v>
      </c>
      <c r="F239" s="37" t="s">
        <v>398</v>
      </c>
      <c r="G239" s="4" t="s">
        <v>400</v>
      </c>
      <c r="H239" s="7">
        <v>1</v>
      </c>
      <c r="I239" s="4" t="s">
        <v>1355</v>
      </c>
      <c r="J239" s="38">
        <v>0</v>
      </c>
    </row>
    <row r="240" spans="1:10" ht="30" customHeight="1" x14ac:dyDescent="0.25">
      <c r="A240" s="25">
        <f t="shared" ref="A240:C240" si="31">SUM(A241,A244,A708,A713)</f>
        <v>3661201334</v>
      </c>
      <c r="B240" s="25">
        <f t="shared" si="31"/>
        <v>3461059871</v>
      </c>
      <c r="C240" s="26">
        <f t="shared" si="31"/>
        <v>3280657262</v>
      </c>
      <c r="D240" s="25">
        <f>SUM(D241,D244,D708,D713)</f>
        <v>2163603485</v>
      </c>
      <c r="E240" s="25">
        <f t="shared" ref="E240" si="32">SUM(E241,E244,E708,E713)</f>
        <v>2650000</v>
      </c>
      <c r="F240" s="27" t="s">
        <v>401</v>
      </c>
      <c r="G240" s="4" t="s">
        <v>402</v>
      </c>
      <c r="H240" s="7">
        <v>0</v>
      </c>
      <c r="I240" s="4" t="s">
        <v>1352</v>
      </c>
    </row>
    <row r="241" spans="1:10" ht="30" customHeight="1" outlineLevel="1" x14ac:dyDescent="0.25">
      <c r="A241" s="28">
        <f t="shared" ref="A241:D241" si="33">SUM(A242)</f>
        <v>0</v>
      </c>
      <c r="B241" s="28">
        <f t="shared" si="33"/>
        <v>0</v>
      </c>
      <c r="C241" s="29">
        <f t="shared" si="33"/>
        <v>0</v>
      </c>
      <c r="D241" s="28">
        <f t="shared" si="33"/>
        <v>0</v>
      </c>
      <c r="E241" s="28">
        <f>SUM(E242)</f>
        <v>2650000</v>
      </c>
      <c r="F241" s="30" t="s">
        <v>403</v>
      </c>
      <c r="G241" s="4" t="s">
        <v>404</v>
      </c>
      <c r="H241" s="7">
        <v>0</v>
      </c>
      <c r="I241" s="4" t="s">
        <v>1353</v>
      </c>
      <c r="J241" s="31"/>
    </row>
    <row r="242" spans="1:10" ht="30" customHeight="1" outlineLevel="1" x14ac:dyDescent="0.25">
      <c r="A242" s="32">
        <f>SUM(A243)</f>
        <v>0</v>
      </c>
      <c r="B242" s="32">
        <f>SUM(B243)</f>
        <v>0</v>
      </c>
      <c r="C242" s="33">
        <f>SUM(C243)</f>
        <v>0</v>
      </c>
      <c r="D242" s="32">
        <f>SUM(D243)</f>
        <v>0</v>
      </c>
      <c r="E242" s="32">
        <f>SUM(E243)</f>
        <v>2650000</v>
      </c>
      <c r="F242" s="34" t="s">
        <v>405</v>
      </c>
      <c r="G242" s="4" t="s">
        <v>406</v>
      </c>
      <c r="H242" s="7">
        <v>0</v>
      </c>
      <c r="I242" s="4" t="s">
        <v>1354</v>
      </c>
      <c r="J242" s="31"/>
    </row>
    <row r="243" spans="1:10" ht="30" customHeight="1" outlineLevel="1" x14ac:dyDescent="0.25">
      <c r="A243" s="35">
        <v>0</v>
      </c>
      <c r="B243" s="35">
        <v>0</v>
      </c>
      <c r="C243" s="36">
        <v>0</v>
      </c>
      <c r="D243" s="35">
        <v>0</v>
      </c>
      <c r="E243" s="35">
        <v>2650000</v>
      </c>
      <c r="F243" s="37" t="s">
        <v>407</v>
      </c>
      <c r="G243" s="4" t="s">
        <v>408</v>
      </c>
      <c r="H243" s="7">
        <v>1</v>
      </c>
      <c r="I243" s="4" t="s">
        <v>1355</v>
      </c>
      <c r="J243" s="38">
        <v>0</v>
      </c>
    </row>
    <row r="244" spans="1:10" ht="30" customHeight="1" outlineLevel="1" x14ac:dyDescent="0.25">
      <c r="A244" s="28">
        <f t="shared" ref="A244:D244" si="34">SUMIF($I$245:$I$707,"UNT",A245:A707)</f>
        <v>2756441070</v>
      </c>
      <c r="B244" s="28">
        <f t="shared" si="34"/>
        <v>2607579022</v>
      </c>
      <c r="C244" s="29">
        <f t="shared" si="34"/>
        <v>2472797634</v>
      </c>
      <c r="D244" s="28">
        <f t="shared" si="34"/>
        <v>2147603485</v>
      </c>
      <c r="E244" s="28">
        <f>SUMIF($I$245:$I$707,"UNT",E245:E707)</f>
        <v>0</v>
      </c>
      <c r="F244" s="30" t="s">
        <v>409</v>
      </c>
      <c r="G244" s="4" t="s">
        <v>410</v>
      </c>
      <c r="H244" s="7">
        <v>0</v>
      </c>
      <c r="I244" s="4" t="s">
        <v>1353</v>
      </c>
      <c r="J244" s="31"/>
    </row>
    <row r="245" spans="1:10" ht="30" customHeight="1" outlineLevel="1" x14ac:dyDescent="0.25">
      <c r="A245" s="32">
        <f t="shared" ref="A245:D245" si="35">SUM(A246:A247)</f>
        <v>257897076</v>
      </c>
      <c r="B245" s="32">
        <f t="shared" si="35"/>
        <v>243969302</v>
      </c>
      <c r="C245" s="33">
        <f t="shared" si="35"/>
        <v>231428804</v>
      </c>
      <c r="D245" s="32">
        <f t="shared" si="35"/>
        <v>179553545</v>
      </c>
      <c r="E245" s="32">
        <f>SUM(E246:E247)</f>
        <v>0</v>
      </c>
      <c r="F245" s="34" t="s">
        <v>411</v>
      </c>
      <c r="G245" s="4" t="s">
        <v>412</v>
      </c>
      <c r="H245" s="7">
        <v>0</v>
      </c>
      <c r="I245" s="4" t="s">
        <v>1354</v>
      </c>
      <c r="J245" s="31"/>
    </row>
    <row r="246" spans="1:10" ht="30" customHeight="1" outlineLevel="1" x14ac:dyDescent="0.25">
      <c r="A246" s="39">
        <v>257897076</v>
      </c>
      <c r="B246" s="39">
        <v>243969302</v>
      </c>
      <c r="C246" s="40">
        <v>231428804</v>
      </c>
      <c r="D246" s="39">
        <v>179505545</v>
      </c>
      <c r="E246" s="39">
        <v>0</v>
      </c>
      <c r="F246" s="41" t="s">
        <v>413</v>
      </c>
      <c r="G246" s="4" t="s">
        <v>414</v>
      </c>
      <c r="H246" s="7">
        <v>1</v>
      </c>
      <c r="I246" s="4" t="s">
        <v>1355</v>
      </c>
      <c r="J246" s="38">
        <v>0</v>
      </c>
    </row>
    <row r="247" spans="1:10" ht="30" customHeight="1" outlineLevel="1" x14ac:dyDescent="0.25">
      <c r="A247" s="45">
        <v>0</v>
      </c>
      <c r="B247" s="45">
        <v>0</v>
      </c>
      <c r="C247" s="46">
        <v>0</v>
      </c>
      <c r="D247" s="45">
        <v>48000</v>
      </c>
      <c r="E247" s="45">
        <v>0</v>
      </c>
      <c r="F247" s="47" t="s">
        <v>415</v>
      </c>
      <c r="G247" s="4" t="s">
        <v>416</v>
      </c>
      <c r="H247" s="7">
        <v>1</v>
      </c>
      <c r="I247" s="4" t="s">
        <v>1355</v>
      </c>
      <c r="J247" s="38">
        <v>0</v>
      </c>
    </row>
    <row r="248" spans="1:10" ht="30" customHeight="1" outlineLevel="1" x14ac:dyDescent="0.25">
      <c r="A248" s="32">
        <f>SUM(A249)</f>
        <v>101872072</v>
      </c>
      <c r="B248" s="32">
        <f>SUM(B249)</f>
        <v>96370454</v>
      </c>
      <c r="C248" s="33">
        <f>SUM(C249)</f>
        <v>95622750</v>
      </c>
      <c r="D248" s="32">
        <f>SUM(D249)</f>
        <v>100896172</v>
      </c>
      <c r="E248" s="32">
        <f>SUM(E249)</f>
        <v>0</v>
      </c>
      <c r="F248" s="34" t="s">
        <v>417</v>
      </c>
      <c r="G248" s="4" t="s">
        <v>418</v>
      </c>
      <c r="H248" s="7">
        <v>0</v>
      </c>
      <c r="I248" s="4" t="s">
        <v>1354</v>
      </c>
      <c r="J248" s="31"/>
    </row>
    <row r="249" spans="1:10" ht="30" customHeight="1" outlineLevel="1" x14ac:dyDescent="0.25">
      <c r="A249" s="35">
        <v>101872072</v>
      </c>
      <c r="B249" s="35">
        <v>96370454</v>
      </c>
      <c r="C249" s="36">
        <v>95622750</v>
      </c>
      <c r="D249" s="35">
        <v>100896172</v>
      </c>
      <c r="E249" s="35">
        <v>0</v>
      </c>
      <c r="F249" s="37" t="s">
        <v>419</v>
      </c>
      <c r="G249" s="4" t="s">
        <v>420</v>
      </c>
      <c r="H249" s="7">
        <v>1</v>
      </c>
      <c r="I249" s="4" t="s">
        <v>1355</v>
      </c>
      <c r="J249" s="38">
        <v>0</v>
      </c>
    </row>
    <row r="250" spans="1:10" ht="30" customHeight="1" outlineLevel="1" x14ac:dyDescent="0.25">
      <c r="A250" s="32">
        <f>SUM(A251)</f>
        <v>74542867</v>
      </c>
      <c r="B250" s="32">
        <f>SUM(B251)</f>
        <v>70517167</v>
      </c>
      <c r="C250" s="33">
        <f>SUM(C251)</f>
        <v>66590722</v>
      </c>
      <c r="D250" s="32">
        <f>SUM(D251)</f>
        <v>57816028</v>
      </c>
      <c r="E250" s="32">
        <f>SUM(E251)</f>
        <v>0</v>
      </c>
      <c r="F250" s="34" t="s">
        <v>421</v>
      </c>
      <c r="G250" s="4" t="s">
        <v>422</v>
      </c>
      <c r="H250" s="7">
        <v>0</v>
      </c>
      <c r="I250" s="4" t="s">
        <v>1354</v>
      </c>
      <c r="J250" s="31"/>
    </row>
    <row r="251" spans="1:10" ht="30" customHeight="1" outlineLevel="1" x14ac:dyDescent="0.25">
      <c r="A251" s="35">
        <v>74542867</v>
      </c>
      <c r="B251" s="35">
        <v>70517167</v>
      </c>
      <c r="C251" s="36">
        <v>66590722</v>
      </c>
      <c r="D251" s="35">
        <v>57816028</v>
      </c>
      <c r="E251" s="35">
        <v>0</v>
      </c>
      <c r="F251" s="37" t="s">
        <v>423</v>
      </c>
      <c r="G251" s="4" t="s">
        <v>424</v>
      </c>
      <c r="H251" s="7">
        <v>1</v>
      </c>
      <c r="I251" s="4" t="s">
        <v>1355</v>
      </c>
      <c r="J251" s="38">
        <v>0</v>
      </c>
    </row>
    <row r="252" spans="1:10" ht="30" customHeight="1" outlineLevel="1" x14ac:dyDescent="0.25">
      <c r="A252" s="32">
        <f t="shared" ref="A252" si="36">SUM(A253:A254)</f>
        <v>65997748</v>
      </c>
      <c r="B252" s="32">
        <f t="shared" ref="B252:D252" si="37">SUM(B253:B254)</f>
        <v>62433529</v>
      </c>
      <c r="C252" s="33">
        <f t="shared" si="37"/>
        <v>59248790</v>
      </c>
      <c r="D252" s="32">
        <f t="shared" si="37"/>
        <v>48842879</v>
      </c>
      <c r="E252" s="32">
        <f>SUM(E253:E254)</f>
        <v>0</v>
      </c>
      <c r="F252" s="34" t="s">
        <v>425</v>
      </c>
      <c r="G252" s="4" t="s">
        <v>426</v>
      </c>
      <c r="H252" s="7">
        <v>0</v>
      </c>
      <c r="I252" s="4" t="s">
        <v>1354</v>
      </c>
      <c r="J252" s="31"/>
    </row>
    <row r="253" spans="1:10" ht="30" customHeight="1" outlineLevel="1" x14ac:dyDescent="0.25">
      <c r="A253" s="39">
        <v>65997748</v>
      </c>
      <c r="B253" s="39">
        <v>62433529</v>
      </c>
      <c r="C253" s="40">
        <v>59248790</v>
      </c>
      <c r="D253" s="39">
        <v>48824879</v>
      </c>
      <c r="E253" s="39">
        <v>0</v>
      </c>
      <c r="F253" s="41" t="s">
        <v>427</v>
      </c>
      <c r="G253" s="4" t="s">
        <v>428</v>
      </c>
      <c r="H253" s="7">
        <v>1</v>
      </c>
      <c r="I253" s="4" t="s">
        <v>1355</v>
      </c>
      <c r="J253" s="38">
        <v>0</v>
      </c>
    </row>
    <row r="254" spans="1:10" ht="30" customHeight="1" outlineLevel="1" x14ac:dyDescent="0.25">
      <c r="A254" s="45">
        <v>0</v>
      </c>
      <c r="B254" s="45">
        <v>0</v>
      </c>
      <c r="C254" s="46">
        <v>0</v>
      </c>
      <c r="D254" s="45">
        <v>18000</v>
      </c>
      <c r="E254" s="45">
        <v>0</v>
      </c>
      <c r="F254" s="47" t="s">
        <v>429</v>
      </c>
      <c r="G254" s="4" t="s">
        <v>430</v>
      </c>
      <c r="H254" s="7">
        <v>1</v>
      </c>
      <c r="I254" s="4" t="s">
        <v>1355</v>
      </c>
      <c r="J254" s="38">
        <v>0</v>
      </c>
    </row>
    <row r="255" spans="1:10" ht="30" customHeight="1" outlineLevel="1" x14ac:dyDescent="0.25">
      <c r="A255" s="32">
        <f>SUM(A256)</f>
        <v>50978452</v>
      </c>
      <c r="B255" s="32">
        <f>SUM(B256)</f>
        <v>48225353</v>
      </c>
      <c r="C255" s="33">
        <f>SUM(C256)</f>
        <v>45789790</v>
      </c>
      <c r="D255" s="32">
        <f>SUM(D256)</f>
        <v>42326871</v>
      </c>
      <c r="E255" s="32">
        <f>SUM(E256)</f>
        <v>0</v>
      </c>
      <c r="F255" s="34" t="s">
        <v>431</v>
      </c>
      <c r="G255" s="4" t="s">
        <v>432</v>
      </c>
      <c r="H255" s="7">
        <v>0</v>
      </c>
      <c r="I255" s="4" t="s">
        <v>1354</v>
      </c>
      <c r="J255" s="31"/>
    </row>
    <row r="256" spans="1:10" ht="30" customHeight="1" outlineLevel="1" x14ac:dyDescent="0.25">
      <c r="A256" s="35">
        <v>50978452</v>
      </c>
      <c r="B256" s="35">
        <v>48225353</v>
      </c>
      <c r="C256" s="36">
        <v>45789790</v>
      </c>
      <c r="D256" s="35">
        <v>42326871</v>
      </c>
      <c r="E256" s="35">
        <v>0</v>
      </c>
      <c r="F256" s="37" t="s">
        <v>433</v>
      </c>
      <c r="G256" s="4" t="s">
        <v>434</v>
      </c>
      <c r="H256" s="7">
        <v>1</v>
      </c>
      <c r="I256" s="4" t="s">
        <v>1355</v>
      </c>
      <c r="J256" s="38">
        <v>0</v>
      </c>
    </row>
    <row r="257" spans="1:10" ht="30" customHeight="1" outlineLevel="1" x14ac:dyDescent="0.25">
      <c r="A257" s="32">
        <f>SUM(A258)</f>
        <v>0</v>
      </c>
      <c r="B257" s="32">
        <f>SUM(B258)</f>
        <v>0</v>
      </c>
      <c r="C257" s="33">
        <f>SUM(C258)</f>
        <v>2649145</v>
      </c>
      <c r="D257" s="32">
        <f>SUM(D258)</f>
        <v>11144767</v>
      </c>
      <c r="E257" s="32">
        <f>SUM(E258)</f>
        <v>0</v>
      </c>
      <c r="F257" s="34" t="s">
        <v>435</v>
      </c>
      <c r="G257" s="4" t="s">
        <v>436</v>
      </c>
      <c r="H257" s="7">
        <v>0</v>
      </c>
      <c r="I257" s="4" t="s">
        <v>1354</v>
      </c>
      <c r="J257" s="31"/>
    </row>
    <row r="258" spans="1:10" ht="30" customHeight="1" outlineLevel="1" x14ac:dyDescent="0.25">
      <c r="A258" s="35">
        <v>0</v>
      </c>
      <c r="B258" s="35">
        <v>0</v>
      </c>
      <c r="C258" s="36">
        <v>2649145</v>
      </c>
      <c r="D258" s="35">
        <v>11144767</v>
      </c>
      <c r="E258" s="35">
        <v>0</v>
      </c>
      <c r="F258" s="37" t="s">
        <v>437</v>
      </c>
      <c r="G258" s="4" t="s">
        <v>438</v>
      </c>
      <c r="H258" s="7">
        <v>1</v>
      </c>
      <c r="I258" s="4" t="s">
        <v>1355</v>
      </c>
      <c r="J258" s="38">
        <v>0</v>
      </c>
    </row>
    <row r="259" spans="1:10" ht="30" customHeight="1" outlineLevel="1" x14ac:dyDescent="0.25">
      <c r="A259" s="32">
        <f t="shared" ref="A259" si="38">SUM(A260:A261)</f>
        <v>8002098</v>
      </c>
      <c r="B259" s="32">
        <f t="shared" ref="B259:D259" si="39">SUM(B260:B261)</f>
        <v>7569943</v>
      </c>
      <c r="C259" s="33">
        <f t="shared" si="39"/>
        <v>7052264</v>
      </c>
      <c r="D259" s="32">
        <f t="shared" si="39"/>
        <v>6027917</v>
      </c>
      <c r="E259" s="32">
        <f>SUM(E260:E261)</f>
        <v>0</v>
      </c>
      <c r="F259" s="34" t="s">
        <v>439</v>
      </c>
      <c r="G259" s="4" t="s">
        <v>440</v>
      </c>
      <c r="H259" s="7">
        <v>0</v>
      </c>
      <c r="I259" s="4" t="s">
        <v>1354</v>
      </c>
      <c r="J259" s="31"/>
    </row>
    <row r="260" spans="1:10" ht="30" customHeight="1" outlineLevel="1" x14ac:dyDescent="0.25">
      <c r="A260" s="39">
        <v>8002098</v>
      </c>
      <c r="B260" s="39">
        <v>7569943</v>
      </c>
      <c r="C260" s="40">
        <v>7052264</v>
      </c>
      <c r="D260" s="39">
        <v>6015917</v>
      </c>
      <c r="E260" s="39">
        <v>0</v>
      </c>
      <c r="F260" s="41" t="s">
        <v>441</v>
      </c>
      <c r="G260" s="4" t="s">
        <v>442</v>
      </c>
      <c r="H260" s="7">
        <v>1</v>
      </c>
      <c r="I260" s="4" t="s">
        <v>1355</v>
      </c>
      <c r="J260" s="38">
        <v>0</v>
      </c>
    </row>
    <row r="261" spans="1:10" ht="30" customHeight="1" outlineLevel="1" x14ac:dyDescent="0.25">
      <c r="A261" s="45">
        <v>0</v>
      </c>
      <c r="B261" s="45">
        <v>0</v>
      </c>
      <c r="C261" s="46">
        <v>0</v>
      </c>
      <c r="D261" s="45">
        <v>12000</v>
      </c>
      <c r="E261" s="45">
        <v>0</v>
      </c>
      <c r="F261" s="47" t="s">
        <v>443</v>
      </c>
      <c r="G261" s="4" t="s">
        <v>444</v>
      </c>
      <c r="H261" s="7">
        <v>1</v>
      </c>
      <c r="I261" s="4" t="s">
        <v>1355</v>
      </c>
      <c r="J261" s="38">
        <v>0</v>
      </c>
    </row>
    <row r="262" spans="1:10" ht="30" customHeight="1" outlineLevel="1" x14ac:dyDescent="0.25">
      <c r="A262" s="32">
        <f>SUM(A263)</f>
        <v>9396507</v>
      </c>
      <c r="B262" s="32">
        <f>SUM(B263)</f>
        <v>8889047</v>
      </c>
      <c r="C262" s="33">
        <f>SUM(C263)</f>
        <v>8285046</v>
      </c>
      <c r="D262" s="32">
        <f>SUM(D263)</f>
        <v>6857557</v>
      </c>
      <c r="E262" s="32">
        <f>SUM(E263)</f>
        <v>0</v>
      </c>
      <c r="F262" s="34" t="s">
        <v>445</v>
      </c>
      <c r="G262" s="4" t="s">
        <v>446</v>
      </c>
      <c r="H262" s="7">
        <v>0</v>
      </c>
      <c r="I262" s="4" t="s">
        <v>1354</v>
      </c>
      <c r="J262" s="31"/>
    </row>
    <row r="263" spans="1:10" ht="30" customHeight="1" outlineLevel="1" x14ac:dyDescent="0.25">
      <c r="A263" s="35">
        <v>9396507</v>
      </c>
      <c r="B263" s="35">
        <v>8889047</v>
      </c>
      <c r="C263" s="36">
        <v>8285046</v>
      </c>
      <c r="D263" s="35">
        <v>6857557</v>
      </c>
      <c r="E263" s="35">
        <v>0</v>
      </c>
      <c r="F263" s="37" t="s">
        <v>447</v>
      </c>
      <c r="G263" s="4" t="s">
        <v>448</v>
      </c>
      <c r="H263" s="7">
        <v>1</v>
      </c>
      <c r="I263" s="4" t="s">
        <v>1355</v>
      </c>
      <c r="J263" s="38">
        <v>0</v>
      </c>
    </row>
    <row r="264" spans="1:10" ht="30" customHeight="1" outlineLevel="1" x14ac:dyDescent="0.25">
      <c r="A264" s="32">
        <f t="shared" ref="A264" si="40">SUM(A265:A266)</f>
        <v>8999398</v>
      </c>
      <c r="B264" s="32">
        <f t="shared" ref="B264:D264" si="41">SUM(B265:B266)</f>
        <v>8513384</v>
      </c>
      <c r="C264" s="33">
        <f t="shared" si="41"/>
        <v>7939878</v>
      </c>
      <c r="D264" s="32">
        <f t="shared" si="41"/>
        <v>5929682</v>
      </c>
      <c r="E264" s="32">
        <f>SUM(E265:E266)</f>
        <v>0</v>
      </c>
      <c r="F264" s="34" t="s">
        <v>449</v>
      </c>
      <c r="G264" s="4" t="s">
        <v>450</v>
      </c>
      <c r="H264" s="7">
        <v>0</v>
      </c>
      <c r="I264" s="4" t="s">
        <v>1354</v>
      </c>
      <c r="J264" s="31"/>
    </row>
    <row r="265" spans="1:10" ht="30" customHeight="1" outlineLevel="1" x14ac:dyDescent="0.25">
      <c r="A265" s="39">
        <v>8999398</v>
      </c>
      <c r="B265" s="39">
        <v>8513384</v>
      </c>
      <c r="C265" s="40">
        <v>7939878</v>
      </c>
      <c r="D265" s="39">
        <v>5923682</v>
      </c>
      <c r="E265" s="39">
        <v>0</v>
      </c>
      <c r="F265" s="41" t="s">
        <v>451</v>
      </c>
      <c r="G265" s="4" t="s">
        <v>452</v>
      </c>
      <c r="H265" s="7">
        <v>1</v>
      </c>
      <c r="I265" s="4" t="s">
        <v>1355</v>
      </c>
      <c r="J265" s="38">
        <v>0</v>
      </c>
    </row>
    <row r="266" spans="1:10" ht="30" customHeight="1" outlineLevel="1" x14ac:dyDescent="0.25">
      <c r="A266" s="45">
        <v>0</v>
      </c>
      <c r="B266" s="45">
        <v>0</v>
      </c>
      <c r="C266" s="46">
        <v>0</v>
      </c>
      <c r="D266" s="45">
        <v>6000</v>
      </c>
      <c r="E266" s="45">
        <v>0</v>
      </c>
      <c r="F266" s="47" t="s">
        <v>453</v>
      </c>
      <c r="G266" s="4" t="s">
        <v>454</v>
      </c>
      <c r="H266" s="7">
        <v>1</v>
      </c>
      <c r="I266" s="4" t="s">
        <v>1355</v>
      </c>
      <c r="J266" s="38">
        <v>0</v>
      </c>
    </row>
    <row r="267" spans="1:10" ht="30" customHeight="1" outlineLevel="1" x14ac:dyDescent="0.25">
      <c r="A267" s="32">
        <f>SUM(A268)</f>
        <v>17986037</v>
      </c>
      <c r="B267" s="32">
        <f>SUM(B268)</f>
        <v>17014698</v>
      </c>
      <c r="C267" s="33">
        <f>SUM(C268)</f>
        <v>15855774</v>
      </c>
      <c r="D267" s="32">
        <f>SUM(D268)</f>
        <v>13062411</v>
      </c>
      <c r="E267" s="32">
        <f>SUM(E268)</f>
        <v>0</v>
      </c>
      <c r="F267" s="34" t="s">
        <v>455</v>
      </c>
      <c r="G267" s="4" t="s">
        <v>456</v>
      </c>
      <c r="H267" s="7">
        <v>0</v>
      </c>
      <c r="I267" s="4" t="s">
        <v>1354</v>
      </c>
      <c r="J267" s="31"/>
    </row>
    <row r="268" spans="1:10" ht="30" customHeight="1" outlineLevel="1" x14ac:dyDescent="0.25">
      <c r="A268" s="35">
        <v>17986037</v>
      </c>
      <c r="B268" s="35">
        <v>17014698</v>
      </c>
      <c r="C268" s="36">
        <v>15855774</v>
      </c>
      <c r="D268" s="35">
        <v>13062411</v>
      </c>
      <c r="E268" s="35">
        <v>0</v>
      </c>
      <c r="F268" s="37" t="s">
        <v>457</v>
      </c>
      <c r="G268" s="4" t="s">
        <v>458</v>
      </c>
      <c r="H268" s="7">
        <v>1</v>
      </c>
      <c r="I268" s="4" t="s">
        <v>1355</v>
      </c>
      <c r="J268" s="38">
        <v>0</v>
      </c>
    </row>
    <row r="269" spans="1:10" ht="30" customHeight="1" outlineLevel="1" x14ac:dyDescent="0.25">
      <c r="A269" s="32">
        <f>SUM(A270)</f>
        <v>25521685</v>
      </c>
      <c r="B269" s="32">
        <f>SUM(B270)</f>
        <v>24143382</v>
      </c>
      <c r="C269" s="33">
        <f>SUM(C270)</f>
        <v>22498885</v>
      </c>
      <c r="D269" s="32">
        <f>SUM(D270)</f>
        <v>18297724</v>
      </c>
      <c r="E269" s="32">
        <f>SUM(E270)</f>
        <v>0</v>
      </c>
      <c r="F269" s="34" t="s">
        <v>459</v>
      </c>
      <c r="G269" s="4" t="s">
        <v>460</v>
      </c>
      <c r="H269" s="7">
        <v>0</v>
      </c>
      <c r="I269" s="4" t="s">
        <v>1354</v>
      </c>
      <c r="J269" s="31"/>
    </row>
    <row r="270" spans="1:10" ht="30" customHeight="1" outlineLevel="1" x14ac:dyDescent="0.25">
      <c r="A270" s="35">
        <v>25521685</v>
      </c>
      <c r="B270" s="35">
        <v>24143382</v>
      </c>
      <c r="C270" s="36">
        <v>22498885</v>
      </c>
      <c r="D270" s="35">
        <v>18297724</v>
      </c>
      <c r="E270" s="35">
        <v>0</v>
      </c>
      <c r="F270" s="37" t="s">
        <v>461</v>
      </c>
      <c r="G270" s="4" t="s">
        <v>462</v>
      </c>
      <c r="H270" s="7">
        <v>1</v>
      </c>
      <c r="I270" s="4" t="s">
        <v>1355</v>
      </c>
      <c r="J270" s="38">
        <v>0</v>
      </c>
    </row>
    <row r="271" spans="1:10" ht="30" customHeight="1" outlineLevel="1" x14ac:dyDescent="0.25">
      <c r="A271" s="32">
        <f>SUM(A272)</f>
        <v>15567737</v>
      </c>
      <c r="B271" s="32">
        <f>SUM(B272)</f>
        <v>14726999</v>
      </c>
      <c r="C271" s="33">
        <f>SUM(C272)</f>
        <v>13732408</v>
      </c>
      <c r="D271" s="32">
        <f>SUM(D272)</f>
        <v>10216563</v>
      </c>
      <c r="E271" s="32">
        <f>SUM(E272)</f>
        <v>0</v>
      </c>
      <c r="F271" s="34" t="s">
        <v>463</v>
      </c>
      <c r="G271" s="4" t="s">
        <v>464</v>
      </c>
      <c r="H271" s="7">
        <v>0</v>
      </c>
      <c r="I271" s="4" t="s">
        <v>1354</v>
      </c>
      <c r="J271" s="31"/>
    </row>
    <row r="272" spans="1:10" ht="30" customHeight="1" outlineLevel="1" x14ac:dyDescent="0.25">
      <c r="A272" s="35">
        <v>15567737</v>
      </c>
      <c r="B272" s="35">
        <v>14726999</v>
      </c>
      <c r="C272" s="36">
        <v>13732408</v>
      </c>
      <c r="D272" s="35">
        <v>10216563</v>
      </c>
      <c r="E272" s="35">
        <v>0</v>
      </c>
      <c r="F272" s="37" t="s">
        <v>465</v>
      </c>
      <c r="G272" s="4" t="s">
        <v>466</v>
      </c>
      <c r="H272" s="7">
        <v>1</v>
      </c>
      <c r="I272" s="4" t="s">
        <v>1355</v>
      </c>
      <c r="J272" s="38">
        <v>0</v>
      </c>
    </row>
    <row r="273" spans="1:10" ht="30" customHeight="1" outlineLevel="1" x14ac:dyDescent="0.25">
      <c r="A273" s="32">
        <f t="shared" ref="A273" si="42">SUM(A274:A275)</f>
        <v>8053612</v>
      </c>
      <c r="B273" s="32">
        <f t="shared" ref="B273:D273" si="43">SUM(B274:B275)</f>
        <v>7618675</v>
      </c>
      <c r="C273" s="33">
        <f t="shared" si="43"/>
        <v>7100966</v>
      </c>
      <c r="D273" s="32">
        <f t="shared" si="43"/>
        <v>5468955</v>
      </c>
      <c r="E273" s="32">
        <f>SUM(E274:E275)</f>
        <v>0</v>
      </c>
      <c r="F273" s="34" t="s">
        <v>467</v>
      </c>
      <c r="G273" s="4" t="s">
        <v>468</v>
      </c>
      <c r="H273" s="7">
        <v>0</v>
      </c>
      <c r="I273" s="4" t="s">
        <v>1354</v>
      </c>
      <c r="J273" s="31"/>
    </row>
    <row r="274" spans="1:10" ht="30" customHeight="1" outlineLevel="1" x14ac:dyDescent="0.25">
      <c r="A274" s="39">
        <v>8053612</v>
      </c>
      <c r="B274" s="39">
        <v>7618675</v>
      </c>
      <c r="C274" s="40">
        <v>7100966</v>
      </c>
      <c r="D274" s="39">
        <v>5453955</v>
      </c>
      <c r="E274" s="39">
        <v>0</v>
      </c>
      <c r="F274" s="41" t="s">
        <v>469</v>
      </c>
      <c r="G274" s="4" t="s">
        <v>470</v>
      </c>
      <c r="H274" s="7">
        <v>1</v>
      </c>
      <c r="I274" s="4" t="s">
        <v>1355</v>
      </c>
      <c r="J274" s="38">
        <v>0</v>
      </c>
    </row>
    <row r="275" spans="1:10" ht="30" customHeight="1" outlineLevel="1" x14ac:dyDescent="0.25">
      <c r="A275" s="45">
        <v>0</v>
      </c>
      <c r="B275" s="45">
        <v>0</v>
      </c>
      <c r="C275" s="46">
        <v>0</v>
      </c>
      <c r="D275" s="45">
        <v>15000</v>
      </c>
      <c r="E275" s="45">
        <v>0</v>
      </c>
      <c r="F275" s="47" t="s">
        <v>471</v>
      </c>
      <c r="G275" s="4" t="s">
        <v>472</v>
      </c>
      <c r="H275" s="7">
        <v>1</v>
      </c>
      <c r="I275" s="4" t="s">
        <v>1355</v>
      </c>
      <c r="J275" s="38">
        <v>0</v>
      </c>
    </row>
    <row r="276" spans="1:10" ht="30" customHeight="1" outlineLevel="1" x14ac:dyDescent="0.25">
      <c r="A276" s="32">
        <f>SUM(A277)</f>
        <v>28303268</v>
      </c>
      <c r="B276" s="32">
        <f>SUM(B277)</f>
        <v>26774745</v>
      </c>
      <c r="C276" s="33">
        <f>SUM(C277)</f>
        <v>24950307</v>
      </c>
      <c r="D276" s="32">
        <f>SUM(D277)</f>
        <v>20826750</v>
      </c>
      <c r="E276" s="32">
        <f>SUM(E277)</f>
        <v>0</v>
      </c>
      <c r="F276" s="34" t="s">
        <v>473</v>
      </c>
      <c r="G276" s="4" t="s">
        <v>474</v>
      </c>
      <c r="H276" s="7">
        <v>0</v>
      </c>
      <c r="I276" s="4" t="s">
        <v>1354</v>
      </c>
      <c r="J276" s="31"/>
    </row>
    <row r="277" spans="1:10" ht="30" customHeight="1" outlineLevel="1" x14ac:dyDescent="0.25">
      <c r="A277" s="35">
        <v>28303268</v>
      </c>
      <c r="B277" s="35">
        <v>26774745</v>
      </c>
      <c r="C277" s="36">
        <v>24950307</v>
      </c>
      <c r="D277" s="35">
        <v>20826750</v>
      </c>
      <c r="E277" s="35">
        <v>0</v>
      </c>
      <c r="F277" s="37" t="s">
        <v>475</v>
      </c>
      <c r="G277" s="4" t="s">
        <v>476</v>
      </c>
      <c r="H277" s="7">
        <v>1</v>
      </c>
      <c r="I277" s="4" t="s">
        <v>1355</v>
      </c>
      <c r="J277" s="38">
        <v>0</v>
      </c>
    </row>
    <row r="278" spans="1:10" ht="30" customHeight="1" outlineLevel="1" x14ac:dyDescent="0.25">
      <c r="A278" s="32">
        <f t="shared" ref="A278" si="44">SUM(A279:A280)</f>
        <v>13425500</v>
      </c>
      <c r="B278" s="32">
        <f t="shared" ref="B278:D278" si="45">SUM(B279:B280)</f>
        <v>12700453</v>
      </c>
      <c r="C278" s="33">
        <f t="shared" si="45"/>
        <v>11845518</v>
      </c>
      <c r="D278" s="32">
        <f t="shared" si="45"/>
        <v>8213773</v>
      </c>
      <c r="E278" s="32">
        <f>SUM(E279:E280)</f>
        <v>0</v>
      </c>
      <c r="F278" s="34" t="s">
        <v>477</v>
      </c>
      <c r="G278" s="4" t="s">
        <v>478</v>
      </c>
      <c r="H278" s="7">
        <v>0</v>
      </c>
      <c r="I278" s="4" t="s">
        <v>1354</v>
      </c>
      <c r="J278" s="31"/>
    </row>
    <row r="279" spans="1:10" ht="30" customHeight="1" outlineLevel="1" x14ac:dyDescent="0.25">
      <c r="A279" s="39">
        <v>13425500</v>
      </c>
      <c r="B279" s="39">
        <v>12700453</v>
      </c>
      <c r="C279" s="40">
        <v>11845518</v>
      </c>
      <c r="D279" s="39">
        <v>8198773</v>
      </c>
      <c r="E279" s="39">
        <v>0</v>
      </c>
      <c r="F279" s="41" t="s">
        <v>479</v>
      </c>
      <c r="G279" s="4" t="s">
        <v>480</v>
      </c>
      <c r="H279" s="7">
        <v>1</v>
      </c>
      <c r="I279" s="4" t="s">
        <v>1355</v>
      </c>
      <c r="J279" s="38">
        <v>0</v>
      </c>
    </row>
    <row r="280" spans="1:10" ht="30" customHeight="1" outlineLevel="1" x14ac:dyDescent="0.25">
      <c r="A280" s="45">
        <v>0</v>
      </c>
      <c r="B280" s="45">
        <v>0</v>
      </c>
      <c r="C280" s="46">
        <v>0</v>
      </c>
      <c r="D280" s="45">
        <v>15000</v>
      </c>
      <c r="E280" s="45">
        <v>0</v>
      </c>
      <c r="F280" s="47" t="s">
        <v>481</v>
      </c>
      <c r="G280" s="4" t="s">
        <v>482</v>
      </c>
      <c r="H280" s="7">
        <v>1</v>
      </c>
      <c r="I280" s="4" t="s">
        <v>1355</v>
      </c>
      <c r="J280" s="38">
        <v>0</v>
      </c>
    </row>
    <row r="281" spans="1:10" ht="30" customHeight="1" outlineLevel="1" x14ac:dyDescent="0.25">
      <c r="A281" s="32">
        <f>SUM(A282)</f>
        <v>9520301</v>
      </c>
      <c r="B281" s="32">
        <f>SUM(B282)</f>
        <v>9006156</v>
      </c>
      <c r="C281" s="33">
        <f>SUM(C282)</f>
        <v>8390698</v>
      </c>
      <c r="D281" s="32">
        <f>SUM(D282)</f>
        <v>6947484</v>
      </c>
      <c r="E281" s="32">
        <f>SUM(E282)</f>
        <v>0</v>
      </c>
      <c r="F281" s="34" t="s">
        <v>483</v>
      </c>
      <c r="G281" s="4" t="s">
        <v>484</v>
      </c>
      <c r="H281" s="7">
        <v>0</v>
      </c>
      <c r="I281" s="4" t="s">
        <v>1354</v>
      </c>
      <c r="J281" s="31"/>
    </row>
    <row r="282" spans="1:10" ht="30" customHeight="1" outlineLevel="1" x14ac:dyDescent="0.25">
      <c r="A282" s="35">
        <v>9520301</v>
      </c>
      <c r="B282" s="35">
        <v>9006156</v>
      </c>
      <c r="C282" s="36">
        <v>8390698</v>
      </c>
      <c r="D282" s="35">
        <v>6947484</v>
      </c>
      <c r="E282" s="35">
        <v>0</v>
      </c>
      <c r="F282" s="37" t="s">
        <v>485</v>
      </c>
      <c r="G282" s="4" t="s">
        <v>486</v>
      </c>
      <c r="H282" s="7">
        <v>1</v>
      </c>
      <c r="I282" s="4" t="s">
        <v>1355</v>
      </c>
      <c r="J282" s="38">
        <v>0</v>
      </c>
    </row>
    <row r="283" spans="1:10" ht="30" customHeight="1" outlineLevel="1" x14ac:dyDescent="0.25">
      <c r="A283" s="32">
        <f t="shared" ref="A283" si="46">SUM(A284:A285)</f>
        <v>6879207</v>
      </c>
      <c r="B283" s="32">
        <f t="shared" ref="B283:D283" si="47">SUM(B284:B285)</f>
        <v>6507694</v>
      </c>
      <c r="C283" s="33">
        <f t="shared" si="47"/>
        <v>6063018</v>
      </c>
      <c r="D283" s="32">
        <f t="shared" si="47"/>
        <v>5128405</v>
      </c>
      <c r="E283" s="32">
        <f>SUM(E284:E285)</f>
        <v>0</v>
      </c>
      <c r="F283" s="34" t="s">
        <v>487</v>
      </c>
      <c r="G283" s="4" t="s">
        <v>488</v>
      </c>
      <c r="H283" s="7">
        <v>0</v>
      </c>
      <c r="I283" s="4" t="s">
        <v>1354</v>
      </c>
      <c r="J283" s="31"/>
    </row>
    <row r="284" spans="1:10" ht="30" customHeight="1" outlineLevel="1" x14ac:dyDescent="0.25">
      <c r="A284" s="39">
        <v>6879207</v>
      </c>
      <c r="B284" s="39">
        <v>6507694</v>
      </c>
      <c r="C284" s="40">
        <v>6063018</v>
      </c>
      <c r="D284" s="39">
        <v>5116405</v>
      </c>
      <c r="E284" s="39">
        <v>0</v>
      </c>
      <c r="F284" s="41" t="s">
        <v>489</v>
      </c>
      <c r="G284" s="4" t="s">
        <v>490</v>
      </c>
      <c r="H284" s="7">
        <v>1</v>
      </c>
      <c r="I284" s="4" t="s">
        <v>1355</v>
      </c>
      <c r="J284" s="38">
        <v>0</v>
      </c>
    </row>
    <row r="285" spans="1:10" ht="30" customHeight="1" outlineLevel="1" x14ac:dyDescent="0.25">
      <c r="A285" s="45">
        <v>0</v>
      </c>
      <c r="B285" s="45">
        <v>0</v>
      </c>
      <c r="C285" s="46">
        <v>0</v>
      </c>
      <c r="D285" s="45">
        <v>12000</v>
      </c>
      <c r="E285" s="45">
        <v>0</v>
      </c>
      <c r="F285" s="47" t="s">
        <v>491</v>
      </c>
      <c r="G285" s="4" t="s">
        <v>492</v>
      </c>
      <c r="H285" s="7">
        <v>1</v>
      </c>
      <c r="I285" s="4" t="s">
        <v>1355</v>
      </c>
      <c r="J285" s="38">
        <v>0</v>
      </c>
    </row>
    <row r="286" spans="1:10" ht="30" customHeight="1" outlineLevel="1" x14ac:dyDescent="0.25">
      <c r="A286" s="32">
        <f>SUM(A287)</f>
        <v>10027237</v>
      </c>
      <c r="B286" s="32">
        <f>SUM(B287)</f>
        <v>9485715</v>
      </c>
      <c r="C286" s="33">
        <f>SUM(C287)</f>
        <v>8844295</v>
      </c>
      <c r="D286" s="32">
        <f>SUM(D287)</f>
        <v>6963740</v>
      </c>
      <c r="E286" s="32">
        <f>SUM(E287)</f>
        <v>0</v>
      </c>
      <c r="F286" s="34" t="s">
        <v>493</v>
      </c>
      <c r="G286" s="4" t="s">
        <v>494</v>
      </c>
      <c r="H286" s="7">
        <v>0</v>
      </c>
      <c r="I286" s="4" t="s">
        <v>1354</v>
      </c>
      <c r="J286" s="31"/>
    </row>
    <row r="287" spans="1:10" ht="30" customHeight="1" outlineLevel="1" x14ac:dyDescent="0.25">
      <c r="A287" s="35">
        <v>10027237</v>
      </c>
      <c r="B287" s="35">
        <v>9485715</v>
      </c>
      <c r="C287" s="36">
        <v>8844295</v>
      </c>
      <c r="D287" s="35">
        <v>6963740</v>
      </c>
      <c r="E287" s="35">
        <v>0</v>
      </c>
      <c r="F287" s="37" t="s">
        <v>495</v>
      </c>
      <c r="G287" s="4" t="s">
        <v>496</v>
      </c>
      <c r="H287" s="7">
        <v>1</v>
      </c>
      <c r="I287" s="4" t="s">
        <v>1355</v>
      </c>
      <c r="J287" s="38">
        <v>0</v>
      </c>
    </row>
    <row r="288" spans="1:10" ht="30" customHeight="1" outlineLevel="1" x14ac:dyDescent="0.25">
      <c r="A288" s="32">
        <f t="shared" ref="A288" si="48">SUM(A289:A290)</f>
        <v>8686963</v>
      </c>
      <c r="B288" s="32">
        <f t="shared" ref="B288:D288" si="49">SUM(B289:B290)</f>
        <v>8217822</v>
      </c>
      <c r="C288" s="33">
        <f t="shared" si="49"/>
        <v>7656721</v>
      </c>
      <c r="D288" s="32">
        <f t="shared" si="49"/>
        <v>6223025</v>
      </c>
      <c r="E288" s="32">
        <f>SUM(E289:E290)</f>
        <v>0</v>
      </c>
      <c r="F288" s="34" t="s">
        <v>497</v>
      </c>
      <c r="G288" s="4" t="s">
        <v>498</v>
      </c>
      <c r="H288" s="7">
        <v>0</v>
      </c>
      <c r="I288" s="4" t="s">
        <v>1354</v>
      </c>
      <c r="J288" s="31"/>
    </row>
    <row r="289" spans="1:10" ht="30" customHeight="1" outlineLevel="1" x14ac:dyDescent="0.25">
      <c r="A289" s="39">
        <v>8686963</v>
      </c>
      <c r="B289" s="39">
        <v>8217822</v>
      </c>
      <c r="C289" s="40">
        <v>7656721</v>
      </c>
      <c r="D289" s="39">
        <v>6208025</v>
      </c>
      <c r="E289" s="39">
        <v>0</v>
      </c>
      <c r="F289" s="41" t="s">
        <v>499</v>
      </c>
      <c r="G289" s="4" t="s">
        <v>500</v>
      </c>
      <c r="H289" s="7">
        <v>1</v>
      </c>
      <c r="I289" s="4" t="s">
        <v>1355</v>
      </c>
      <c r="J289" s="38">
        <v>0</v>
      </c>
    </row>
    <row r="290" spans="1:10" ht="30" customHeight="1" outlineLevel="1" x14ac:dyDescent="0.25">
      <c r="A290" s="45">
        <v>0</v>
      </c>
      <c r="B290" s="45">
        <v>0</v>
      </c>
      <c r="C290" s="46">
        <v>0</v>
      </c>
      <c r="D290" s="45">
        <v>15000</v>
      </c>
      <c r="E290" s="45">
        <v>0</v>
      </c>
      <c r="F290" s="47" t="s">
        <v>501</v>
      </c>
      <c r="G290" s="4" t="s">
        <v>502</v>
      </c>
      <c r="H290" s="7">
        <v>1</v>
      </c>
      <c r="I290" s="4" t="s">
        <v>1355</v>
      </c>
      <c r="J290" s="38">
        <v>0</v>
      </c>
    </row>
    <row r="291" spans="1:10" ht="30" customHeight="1" outlineLevel="1" x14ac:dyDescent="0.25">
      <c r="A291" s="32">
        <f t="shared" ref="A291" si="50">SUM(A292:A293)</f>
        <v>16851779</v>
      </c>
      <c r="B291" s="32">
        <f t="shared" ref="B291:D291" si="51">SUM(B292:B293)</f>
        <v>15941696</v>
      </c>
      <c r="C291" s="33">
        <f t="shared" si="51"/>
        <v>14863333</v>
      </c>
      <c r="D291" s="32">
        <f t="shared" si="51"/>
        <v>10800355</v>
      </c>
      <c r="E291" s="32">
        <f>SUM(E292:E293)</f>
        <v>0</v>
      </c>
      <c r="F291" s="34" t="s">
        <v>503</v>
      </c>
      <c r="G291" s="4" t="s">
        <v>504</v>
      </c>
      <c r="H291" s="7">
        <v>0</v>
      </c>
      <c r="I291" s="4" t="s">
        <v>1354</v>
      </c>
      <c r="J291" s="31"/>
    </row>
    <row r="292" spans="1:10" ht="30" customHeight="1" outlineLevel="1" x14ac:dyDescent="0.25">
      <c r="A292" s="39">
        <v>16851779</v>
      </c>
      <c r="B292" s="39">
        <v>15941696</v>
      </c>
      <c r="C292" s="40">
        <v>14863333</v>
      </c>
      <c r="D292" s="39">
        <v>10785355</v>
      </c>
      <c r="E292" s="39">
        <v>0</v>
      </c>
      <c r="F292" s="41" t="s">
        <v>505</v>
      </c>
      <c r="G292" s="4" t="s">
        <v>506</v>
      </c>
      <c r="H292" s="7">
        <v>1</v>
      </c>
      <c r="I292" s="4" t="s">
        <v>1355</v>
      </c>
      <c r="J292" s="38">
        <v>0</v>
      </c>
    </row>
    <row r="293" spans="1:10" ht="30" customHeight="1" outlineLevel="1" x14ac:dyDescent="0.25">
      <c r="A293" s="45">
        <v>0</v>
      </c>
      <c r="B293" s="45">
        <v>0</v>
      </c>
      <c r="C293" s="46">
        <v>0</v>
      </c>
      <c r="D293" s="45">
        <v>15000</v>
      </c>
      <c r="E293" s="45">
        <v>0</v>
      </c>
      <c r="F293" s="47" t="s">
        <v>507</v>
      </c>
      <c r="G293" s="4" t="s">
        <v>508</v>
      </c>
      <c r="H293" s="7">
        <v>1</v>
      </c>
      <c r="I293" s="4" t="s">
        <v>1355</v>
      </c>
      <c r="J293" s="38">
        <v>0</v>
      </c>
    </row>
    <row r="294" spans="1:10" ht="30" customHeight="1" outlineLevel="1" x14ac:dyDescent="0.25">
      <c r="A294" s="32">
        <f>SUM(A295)</f>
        <v>0</v>
      </c>
      <c r="B294" s="32">
        <f>SUM(B295)</f>
        <v>0</v>
      </c>
      <c r="C294" s="33">
        <f>SUM(C295)</f>
        <v>2499262</v>
      </c>
      <c r="D294" s="32">
        <f>SUM(D295)</f>
        <v>10441464</v>
      </c>
      <c r="E294" s="32">
        <f>SUM(E295)</f>
        <v>0</v>
      </c>
      <c r="F294" s="34" t="s">
        <v>509</v>
      </c>
      <c r="G294" s="4" t="s">
        <v>510</v>
      </c>
      <c r="H294" s="7">
        <v>0</v>
      </c>
      <c r="I294" s="4" t="s">
        <v>1354</v>
      </c>
      <c r="J294" s="31"/>
    </row>
    <row r="295" spans="1:10" ht="30" customHeight="1" outlineLevel="1" x14ac:dyDescent="0.25">
      <c r="A295" s="35">
        <v>0</v>
      </c>
      <c r="B295" s="35">
        <v>0</v>
      </c>
      <c r="C295" s="36">
        <v>2499262</v>
      </c>
      <c r="D295" s="35">
        <v>10441464</v>
      </c>
      <c r="E295" s="35">
        <v>0</v>
      </c>
      <c r="F295" s="37" t="s">
        <v>511</v>
      </c>
      <c r="G295" s="4" t="s">
        <v>512</v>
      </c>
      <c r="H295" s="7">
        <v>1</v>
      </c>
      <c r="I295" s="4" t="s">
        <v>1355</v>
      </c>
      <c r="J295" s="38">
        <v>0</v>
      </c>
    </row>
    <row r="296" spans="1:10" ht="30" customHeight="1" outlineLevel="1" x14ac:dyDescent="0.25">
      <c r="A296" s="32">
        <f>SUM(A297)</f>
        <v>24250371</v>
      </c>
      <c r="B296" s="32">
        <f>SUM(B297)</f>
        <v>22940725</v>
      </c>
      <c r="C296" s="33">
        <f>SUM(C297)</f>
        <v>21389468</v>
      </c>
      <c r="D296" s="32">
        <f>SUM(D297)</f>
        <v>16384660</v>
      </c>
      <c r="E296" s="32">
        <f>SUM(E297)</f>
        <v>0</v>
      </c>
      <c r="F296" s="34" t="s">
        <v>513</v>
      </c>
      <c r="G296" s="4" t="s">
        <v>514</v>
      </c>
      <c r="H296" s="7">
        <v>0</v>
      </c>
      <c r="I296" s="4" t="s">
        <v>1354</v>
      </c>
      <c r="J296" s="31"/>
    </row>
    <row r="297" spans="1:10" ht="30" customHeight="1" outlineLevel="1" x14ac:dyDescent="0.25">
      <c r="A297" s="35">
        <v>24250371</v>
      </c>
      <c r="B297" s="35">
        <v>22940725</v>
      </c>
      <c r="C297" s="36">
        <v>21389468</v>
      </c>
      <c r="D297" s="35">
        <v>16384660</v>
      </c>
      <c r="E297" s="35">
        <v>0</v>
      </c>
      <c r="F297" s="37" t="s">
        <v>515</v>
      </c>
      <c r="G297" s="4" t="s">
        <v>516</v>
      </c>
      <c r="H297" s="7">
        <v>1</v>
      </c>
      <c r="I297" s="4" t="s">
        <v>1355</v>
      </c>
      <c r="J297" s="38">
        <v>0</v>
      </c>
    </row>
    <row r="298" spans="1:10" ht="30" customHeight="1" outlineLevel="1" x14ac:dyDescent="0.25">
      <c r="A298" s="32">
        <f>SUM(A299)</f>
        <v>9778092</v>
      </c>
      <c r="B298" s="32">
        <f>SUM(B299)</f>
        <v>9250025</v>
      </c>
      <c r="C298" s="33">
        <f>SUM(C299)</f>
        <v>8625329</v>
      </c>
      <c r="D298" s="32">
        <f>SUM(D299)</f>
        <v>6516488</v>
      </c>
      <c r="E298" s="32">
        <f>SUM(E299)</f>
        <v>0</v>
      </c>
      <c r="F298" s="34" t="s">
        <v>517</v>
      </c>
      <c r="G298" s="4" t="s">
        <v>518</v>
      </c>
      <c r="H298" s="7">
        <v>0</v>
      </c>
      <c r="I298" s="4" t="s">
        <v>1354</v>
      </c>
      <c r="J298" s="31"/>
    </row>
    <row r="299" spans="1:10" ht="30" customHeight="1" outlineLevel="1" x14ac:dyDescent="0.25">
      <c r="A299" s="35">
        <v>9778092</v>
      </c>
      <c r="B299" s="35">
        <v>9250025</v>
      </c>
      <c r="C299" s="36">
        <v>8625329</v>
      </c>
      <c r="D299" s="35">
        <v>6516488</v>
      </c>
      <c r="E299" s="35">
        <v>0</v>
      </c>
      <c r="F299" s="37" t="s">
        <v>519</v>
      </c>
      <c r="G299" s="4" t="s">
        <v>520</v>
      </c>
      <c r="H299" s="7">
        <v>1</v>
      </c>
      <c r="I299" s="4" t="s">
        <v>1355</v>
      </c>
      <c r="J299" s="38">
        <v>0</v>
      </c>
    </row>
    <row r="300" spans="1:10" ht="30" customHeight="1" outlineLevel="1" x14ac:dyDescent="0.25">
      <c r="A300" s="32">
        <f t="shared" ref="A300" si="52">SUM(A301:A302)</f>
        <v>8231541</v>
      </c>
      <c r="B300" s="32">
        <f t="shared" ref="B300:D300" si="53">SUM(B301:B302)</f>
        <v>7786996</v>
      </c>
      <c r="C300" s="33">
        <f t="shared" si="53"/>
        <v>7253583</v>
      </c>
      <c r="D300" s="32">
        <f t="shared" si="53"/>
        <v>6272969</v>
      </c>
      <c r="E300" s="32">
        <f>SUM(E301:E302)</f>
        <v>0</v>
      </c>
      <c r="F300" s="34" t="s">
        <v>521</v>
      </c>
      <c r="G300" s="4" t="s">
        <v>522</v>
      </c>
      <c r="H300" s="7">
        <v>0</v>
      </c>
      <c r="I300" s="4" t="s">
        <v>1354</v>
      </c>
      <c r="J300" s="31"/>
    </row>
    <row r="301" spans="1:10" ht="30" customHeight="1" outlineLevel="1" x14ac:dyDescent="0.25">
      <c r="A301" s="39">
        <v>8231541</v>
      </c>
      <c r="B301" s="39">
        <v>7786996</v>
      </c>
      <c r="C301" s="40">
        <v>7253583</v>
      </c>
      <c r="D301" s="39">
        <v>6257969</v>
      </c>
      <c r="E301" s="39">
        <v>0</v>
      </c>
      <c r="F301" s="41" t="s">
        <v>523</v>
      </c>
      <c r="G301" s="4" t="s">
        <v>524</v>
      </c>
      <c r="H301" s="7">
        <v>1</v>
      </c>
      <c r="I301" s="4" t="s">
        <v>1355</v>
      </c>
      <c r="J301" s="38">
        <v>0</v>
      </c>
    </row>
    <row r="302" spans="1:10" ht="30" customHeight="1" outlineLevel="1" x14ac:dyDescent="0.25">
      <c r="A302" s="45">
        <v>0</v>
      </c>
      <c r="B302" s="45">
        <v>0</v>
      </c>
      <c r="C302" s="46">
        <v>0</v>
      </c>
      <c r="D302" s="45">
        <v>15000</v>
      </c>
      <c r="E302" s="45">
        <v>0</v>
      </c>
      <c r="F302" s="47" t="s">
        <v>525</v>
      </c>
      <c r="G302" s="4" t="s">
        <v>526</v>
      </c>
      <c r="H302" s="7">
        <v>1</v>
      </c>
      <c r="I302" s="4" t="s">
        <v>1355</v>
      </c>
      <c r="J302" s="38">
        <v>0</v>
      </c>
    </row>
    <row r="303" spans="1:10" ht="30" customHeight="1" outlineLevel="1" x14ac:dyDescent="0.25">
      <c r="A303" s="32">
        <f>SUM(A304)</f>
        <v>6923093</v>
      </c>
      <c r="B303" s="32">
        <f>SUM(B304)</f>
        <v>6549211</v>
      </c>
      <c r="C303" s="33">
        <f>SUM(C304)</f>
        <v>6101762</v>
      </c>
      <c r="D303" s="32">
        <f>SUM(D304)</f>
        <v>4905360</v>
      </c>
      <c r="E303" s="32">
        <f>SUM(E304)</f>
        <v>0</v>
      </c>
      <c r="F303" s="34" t="s">
        <v>527</v>
      </c>
      <c r="G303" s="4" t="s">
        <v>528</v>
      </c>
      <c r="H303" s="7">
        <v>0</v>
      </c>
      <c r="I303" s="4" t="s">
        <v>1354</v>
      </c>
      <c r="J303" s="31"/>
    </row>
    <row r="304" spans="1:10" ht="30" customHeight="1" outlineLevel="1" x14ac:dyDescent="0.25">
      <c r="A304" s="35">
        <v>6923093</v>
      </c>
      <c r="B304" s="35">
        <v>6549211</v>
      </c>
      <c r="C304" s="36">
        <v>6101762</v>
      </c>
      <c r="D304" s="35">
        <v>4905360</v>
      </c>
      <c r="E304" s="35">
        <v>0</v>
      </c>
      <c r="F304" s="37" t="s">
        <v>529</v>
      </c>
      <c r="G304" s="4" t="s">
        <v>530</v>
      </c>
      <c r="H304" s="7">
        <v>1</v>
      </c>
      <c r="I304" s="4" t="s">
        <v>1355</v>
      </c>
      <c r="J304" s="38">
        <v>0</v>
      </c>
    </row>
    <row r="305" spans="1:10" ht="30" customHeight="1" outlineLevel="1" x14ac:dyDescent="0.25">
      <c r="A305" s="32">
        <f>SUM(A306)</f>
        <v>15810003</v>
      </c>
      <c r="B305" s="32">
        <f>SUM(B306)</f>
        <v>14956181</v>
      </c>
      <c r="C305" s="33">
        <f>SUM(C306)</f>
        <v>13941307</v>
      </c>
      <c r="D305" s="32">
        <f>SUM(D306)</f>
        <v>11126725</v>
      </c>
      <c r="E305" s="32">
        <f>SUM(E306)</f>
        <v>0</v>
      </c>
      <c r="F305" s="34" t="s">
        <v>531</v>
      </c>
      <c r="G305" s="4" t="s">
        <v>532</v>
      </c>
      <c r="H305" s="7">
        <v>0</v>
      </c>
      <c r="I305" s="4" t="s">
        <v>1354</v>
      </c>
      <c r="J305" s="31"/>
    </row>
    <row r="306" spans="1:10" ht="30" customHeight="1" outlineLevel="1" x14ac:dyDescent="0.25">
      <c r="A306" s="35">
        <v>15810003</v>
      </c>
      <c r="B306" s="35">
        <v>14956181</v>
      </c>
      <c r="C306" s="36">
        <v>13941307</v>
      </c>
      <c r="D306" s="35">
        <v>11126725</v>
      </c>
      <c r="E306" s="35">
        <v>0</v>
      </c>
      <c r="F306" s="37" t="s">
        <v>533</v>
      </c>
      <c r="G306" s="4" t="s">
        <v>534</v>
      </c>
      <c r="H306" s="7">
        <v>1</v>
      </c>
      <c r="I306" s="4" t="s">
        <v>1355</v>
      </c>
      <c r="J306" s="38">
        <v>0</v>
      </c>
    </row>
    <row r="307" spans="1:10" ht="30" customHeight="1" outlineLevel="1" x14ac:dyDescent="0.25">
      <c r="A307" s="32">
        <f t="shared" ref="A307" si="54">SUM(A308:A309)</f>
        <v>11805915</v>
      </c>
      <c r="B307" s="32">
        <f t="shared" ref="B307:D307" si="55">SUM(B308:B309)</f>
        <v>11168335</v>
      </c>
      <c r="C307" s="33">
        <f t="shared" si="55"/>
        <v>10404159</v>
      </c>
      <c r="D307" s="32">
        <f t="shared" si="55"/>
        <v>9217436</v>
      </c>
      <c r="E307" s="32">
        <f>SUM(E308:E309)</f>
        <v>0</v>
      </c>
      <c r="F307" s="34" t="s">
        <v>535</v>
      </c>
      <c r="G307" s="4" t="s">
        <v>536</v>
      </c>
      <c r="H307" s="7">
        <v>0</v>
      </c>
      <c r="I307" s="4" t="s">
        <v>1354</v>
      </c>
      <c r="J307" s="31"/>
    </row>
    <row r="308" spans="1:10" ht="30" customHeight="1" outlineLevel="1" x14ac:dyDescent="0.25">
      <c r="A308" s="39">
        <v>11805915</v>
      </c>
      <c r="B308" s="39">
        <v>11168335</v>
      </c>
      <c r="C308" s="40">
        <v>10404159</v>
      </c>
      <c r="D308" s="39">
        <v>9202436</v>
      </c>
      <c r="E308" s="39">
        <v>0</v>
      </c>
      <c r="F308" s="41" t="s">
        <v>537</v>
      </c>
      <c r="G308" s="4" t="s">
        <v>538</v>
      </c>
      <c r="H308" s="7">
        <v>1</v>
      </c>
      <c r="I308" s="4" t="s">
        <v>1355</v>
      </c>
      <c r="J308" s="38">
        <v>0</v>
      </c>
    </row>
    <row r="309" spans="1:10" ht="30" customHeight="1" outlineLevel="1" x14ac:dyDescent="0.25">
      <c r="A309" s="45">
        <v>0</v>
      </c>
      <c r="B309" s="45">
        <v>0</v>
      </c>
      <c r="C309" s="46">
        <v>0</v>
      </c>
      <c r="D309" s="45">
        <v>15000</v>
      </c>
      <c r="E309" s="45">
        <v>0</v>
      </c>
      <c r="F309" s="47" t="s">
        <v>539</v>
      </c>
      <c r="G309" s="4" t="s">
        <v>540</v>
      </c>
      <c r="H309" s="7">
        <v>1</v>
      </c>
      <c r="I309" s="4" t="s">
        <v>1355</v>
      </c>
      <c r="J309" s="38">
        <v>0</v>
      </c>
    </row>
    <row r="310" spans="1:10" ht="30" customHeight="1" outlineLevel="1" x14ac:dyDescent="0.25">
      <c r="A310" s="32">
        <f t="shared" ref="A310" si="56">SUM(A311:A312)</f>
        <v>22239606</v>
      </c>
      <c r="B310" s="32">
        <f t="shared" ref="B310:D310" si="57">SUM(B311:B312)</f>
        <v>21038552</v>
      </c>
      <c r="C310" s="33">
        <f t="shared" si="57"/>
        <v>19612049</v>
      </c>
      <c r="D310" s="32">
        <f t="shared" si="57"/>
        <v>14937813</v>
      </c>
      <c r="E310" s="32">
        <f>SUM(E311:E312)</f>
        <v>0</v>
      </c>
      <c r="F310" s="34" t="s">
        <v>541</v>
      </c>
      <c r="G310" s="4" t="s">
        <v>542</v>
      </c>
      <c r="H310" s="7">
        <v>0</v>
      </c>
      <c r="I310" s="4" t="s">
        <v>1354</v>
      </c>
      <c r="J310" s="31"/>
    </row>
    <row r="311" spans="1:10" ht="30" customHeight="1" outlineLevel="1" x14ac:dyDescent="0.25">
      <c r="A311" s="39">
        <v>22239606</v>
      </c>
      <c r="B311" s="39">
        <v>21038552</v>
      </c>
      <c r="C311" s="40">
        <v>19612049</v>
      </c>
      <c r="D311" s="39">
        <v>14925813</v>
      </c>
      <c r="E311" s="39">
        <v>0</v>
      </c>
      <c r="F311" s="41" t="s">
        <v>543</v>
      </c>
      <c r="G311" s="4" t="s">
        <v>544</v>
      </c>
      <c r="H311" s="7">
        <v>1</v>
      </c>
      <c r="I311" s="4" t="s">
        <v>1355</v>
      </c>
      <c r="J311" s="38">
        <v>0</v>
      </c>
    </row>
    <row r="312" spans="1:10" ht="30" customHeight="1" outlineLevel="1" x14ac:dyDescent="0.25">
      <c r="A312" s="45">
        <v>0</v>
      </c>
      <c r="B312" s="45">
        <v>0</v>
      </c>
      <c r="C312" s="46">
        <v>0</v>
      </c>
      <c r="D312" s="45">
        <v>12000</v>
      </c>
      <c r="E312" s="45">
        <v>0</v>
      </c>
      <c r="F312" s="47" t="s">
        <v>545</v>
      </c>
      <c r="G312" s="4" t="s">
        <v>546</v>
      </c>
      <c r="H312" s="7">
        <v>1</v>
      </c>
      <c r="I312" s="4" t="s">
        <v>1355</v>
      </c>
      <c r="J312" s="38">
        <v>0</v>
      </c>
    </row>
    <row r="313" spans="1:10" ht="30" customHeight="1" outlineLevel="1" x14ac:dyDescent="0.25">
      <c r="A313" s="32">
        <f t="shared" ref="A313" si="58">SUM(A314:A315)</f>
        <v>8841300</v>
      </c>
      <c r="B313" s="32">
        <f t="shared" ref="B313:D313" si="59">SUM(B314:B315)</f>
        <v>8363824</v>
      </c>
      <c r="C313" s="33">
        <f t="shared" si="59"/>
        <v>7795195</v>
      </c>
      <c r="D313" s="32">
        <f t="shared" si="59"/>
        <v>6357878</v>
      </c>
      <c r="E313" s="32">
        <f>SUM(E314:E315)</f>
        <v>0</v>
      </c>
      <c r="F313" s="34" t="s">
        <v>547</v>
      </c>
      <c r="G313" s="4" t="s">
        <v>548</v>
      </c>
      <c r="H313" s="7">
        <v>0</v>
      </c>
      <c r="I313" s="4" t="s">
        <v>1354</v>
      </c>
      <c r="J313" s="31"/>
    </row>
    <row r="314" spans="1:10" ht="30" customHeight="1" outlineLevel="1" x14ac:dyDescent="0.25">
      <c r="A314" s="39">
        <v>8841300</v>
      </c>
      <c r="B314" s="39">
        <v>8363824</v>
      </c>
      <c r="C314" s="40">
        <v>7795195</v>
      </c>
      <c r="D314" s="39">
        <v>6342878</v>
      </c>
      <c r="E314" s="39">
        <v>0</v>
      </c>
      <c r="F314" s="41" t="s">
        <v>549</v>
      </c>
      <c r="G314" s="4" t="s">
        <v>550</v>
      </c>
      <c r="H314" s="7">
        <v>1</v>
      </c>
      <c r="I314" s="4" t="s">
        <v>1355</v>
      </c>
      <c r="J314" s="38">
        <v>0</v>
      </c>
    </row>
    <row r="315" spans="1:10" ht="30" customHeight="1" outlineLevel="1" x14ac:dyDescent="0.25">
      <c r="A315" s="45">
        <v>0</v>
      </c>
      <c r="B315" s="45">
        <v>0</v>
      </c>
      <c r="C315" s="46">
        <v>0</v>
      </c>
      <c r="D315" s="45">
        <v>15000</v>
      </c>
      <c r="E315" s="45">
        <v>0</v>
      </c>
      <c r="F315" s="47" t="s">
        <v>551</v>
      </c>
      <c r="G315" s="4" t="s">
        <v>552</v>
      </c>
      <c r="H315" s="7">
        <v>1</v>
      </c>
      <c r="I315" s="4" t="s">
        <v>1355</v>
      </c>
      <c r="J315" s="38">
        <v>0</v>
      </c>
    </row>
    <row r="316" spans="1:10" ht="30" customHeight="1" outlineLevel="1" x14ac:dyDescent="0.25">
      <c r="A316" s="32">
        <f>SUM(A317)</f>
        <v>14641836</v>
      </c>
      <c r="B316" s="32">
        <f>SUM(B317)</f>
        <v>13851102</v>
      </c>
      <c r="C316" s="33">
        <f>SUM(C317)</f>
        <v>12913004</v>
      </c>
      <c r="D316" s="32">
        <f>SUM(D317)</f>
        <v>9429535</v>
      </c>
      <c r="E316" s="32">
        <f>SUM(E317)</f>
        <v>0</v>
      </c>
      <c r="F316" s="34" t="s">
        <v>553</v>
      </c>
      <c r="G316" s="4" t="s">
        <v>554</v>
      </c>
      <c r="H316" s="7">
        <v>0</v>
      </c>
      <c r="I316" s="4" t="s">
        <v>1354</v>
      </c>
      <c r="J316" s="31"/>
    </row>
    <row r="317" spans="1:10" ht="30" customHeight="1" outlineLevel="1" x14ac:dyDescent="0.25">
      <c r="A317" s="35">
        <v>14641836</v>
      </c>
      <c r="B317" s="35">
        <v>13851102</v>
      </c>
      <c r="C317" s="36">
        <v>12913004</v>
      </c>
      <c r="D317" s="35">
        <v>9429535</v>
      </c>
      <c r="E317" s="35">
        <v>0</v>
      </c>
      <c r="F317" s="37" t="s">
        <v>555</v>
      </c>
      <c r="G317" s="4" t="s">
        <v>556</v>
      </c>
      <c r="H317" s="7">
        <v>1</v>
      </c>
      <c r="I317" s="4" t="s">
        <v>1355</v>
      </c>
      <c r="J317" s="38">
        <v>0</v>
      </c>
    </row>
    <row r="318" spans="1:10" ht="30" customHeight="1" outlineLevel="1" x14ac:dyDescent="0.25">
      <c r="A318" s="32">
        <f t="shared" ref="A318" si="60">SUM(A319:A320)</f>
        <v>11625408</v>
      </c>
      <c r="B318" s="32">
        <f t="shared" ref="B318:D318" si="61">SUM(B319:B320)</f>
        <v>10997576</v>
      </c>
      <c r="C318" s="33">
        <f t="shared" si="61"/>
        <v>10253027</v>
      </c>
      <c r="D318" s="32">
        <f t="shared" si="61"/>
        <v>7479024</v>
      </c>
      <c r="E318" s="32">
        <f>SUM(E319:E320)</f>
        <v>0</v>
      </c>
      <c r="F318" s="34" t="s">
        <v>557</v>
      </c>
      <c r="G318" s="4" t="s">
        <v>558</v>
      </c>
      <c r="H318" s="7">
        <v>0</v>
      </c>
      <c r="I318" s="4" t="s">
        <v>1354</v>
      </c>
      <c r="J318" s="31"/>
    </row>
    <row r="319" spans="1:10" ht="30" customHeight="1" outlineLevel="1" x14ac:dyDescent="0.25">
      <c r="A319" s="39">
        <v>11625408</v>
      </c>
      <c r="B319" s="39">
        <v>10997576</v>
      </c>
      <c r="C319" s="40">
        <v>10253027</v>
      </c>
      <c r="D319" s="39">
        <v>7464024</v>
      </c>
      <c r="E319" s="39">
        <v>0</v>
      </c>
      <c r="F319" s="41" t="s">
        <v>559</v>
      </c>
      <c r="G319" s="4" t="s">
        <v>560</v>
      </c>
      <c r="H319" s="7">
        <v>1</v>
      </c>
      <c r="I319" s="4" t="s">
        <v>1355</v>
      </c>
      <c r="J319" s="38">
        <v>0</v>
      </c>
    </row>
    <row r="320" spans="1:10" ht="30" customHeight="1" outlineLevel="1" x14ac:dyDescent="0.25">
      <c r="A320" s="45">
        <v>0</v>
      </c>
      <c r="B320" s="45">
        <v>0</v>
      </c>
      <c r="C320" s="46">
        <v>0</v>
      </c>
      <c r="D320" s="45">
        <v>15000</v>
      </c>
      <c r="E320" s="45">
        <v>0</v>
      </c>
      <c r="F320" s="47" t="s">
        <v>561</v>
      </c>
      <c r="G320" s="4" t="s">
        <v>562</v>
      </c>
      <c r="H320" s="7">
        <v>1</v>
      </c>
      <c r="I320" s="4" t="s">
        <v>1355</v>
      </c>
      <c r="J320" s="38">
        <v>0</v>
      </c>
    </row>
    <row r="321" spans="1:10" ht="30" customHeight="1" outlineLevel="1" x14ac:dyDescent="0.25">
      <c r="A321" s="32">
        <f t="shared" ref="A321" si="62">SUM(A322:A323)</f>
        <v>11455937</v>
      </c>
      <c r="B321" s="32">
        <f t="shared" ref="B321:D321" si="63">SUM(B322:B323)</f>
        <v>10837258</v>
      </c>
      <c r="C321" s="33">
        <f t="shared" si="63"/>
        <v>10099962</v>
      </c>
      <c r="D321" s="32">
        <f t="shared" si="63"/>
        <v>7831763</v>
      </c>
      <c r="E321" s="32">
        <f>SUM(E322:E323)</f>
        <v>0</v>
      </c>
      <c r="F321" s="34" t="s">
        <v>563</v>
      </c>
      <c r="G321" s="4" t="s">
        <v>564</v>
      </c>
      <c r="H321" s="7">
        <v>0</v>
      </c>
      <c r="I321" s="4" t="s">
        <v>1354</v>
      </c>
      <c r="J321" s="31"/>
    </row>
    <row r="322" spans="1:10" ht="30" customHeight="1" outlineLevel="1" x14ac:dyDescent="0.25">
      <c r="A322" s="39">
        <v>11455937</v>
      </c>
      <c r="B322" s="39">
        <v>10837258</v>
      </c>
      <c r="C322" s="40">
        <v>10099962</v>
      </c>
      <c r="D322" s="39">
        <v>7822763</v>
      </c>
      <c r="E322" s="39">
        <v>0</v>
      </c>
      <c r="F322" s="41" t="s">
        <v>565</v>
      </c>
      <c r="G322" s="4" t="s">
        <v>566</v>
      </c>
      <c r="H322" s="7">
        <v>1</v>
      </c>
      <c r="I322" s="4" t="s">
        <v>1355</v>
      </c>
      <c r="J322" s="38">
        <v>0</v>
      </c>
    </row>
    <row r="323" spans="1:10" ht="30" customHeight="1" outlineLevel="1" x14ac:dyDescent="0.25">
      <c r="A323" s="45">
        <v>0</v>
      </c>
      <c r="B323" s="45">
        <v>0</v>
      </c>
      <c r="C323" s="46">
        <v>0</v>
      </c>
      <c r="D323" s="45">
        <v>9000</v>
      </c>
      <c r="E323" s="45">
        <v>0</v>
      </c>
      <c r="F323" s="47" t="s">
        <v>567</v>
      </c>
      <c r="G323" s="4" t="s">
        <v>568</v>
      </c>
      <c r="H323" s="7">
        <v>1</v>
      </c>
      <c r="I323" s="4" t="s">
        <v>1355</v>
      </c>
      <c r="J323" s="38">
        <v>0</v>
      </c>
    </row>
    <row r="324" spans="1:10" ht="30" customHeight="1" outlineLevel="1" x14ac:dyDescent="0.25">
      <c r="A324" s="32">
        <f>SUM(A325)</f>
        <v>14746627</v>
      </c>
      <c r="B324" s="32">
        <f>SUM(B325)</f>
        <v>13950233</v>
      </c>
      <c r="C324" s="33">
        <f>SUM(C325)</f>
        <v>12997463</v>
      </c>
      <c r="D324" s="32">
        <f>SUM(D325)</f>
        <v>10835351</v>
      </c>
      <c r="E324" s="32">
        <f>SUM(E325)</f>
        <v>0</v>
      </c>
      <c r="F324" s="34" t="s">
        <v>569</v>
      </c>
      <c r="G324" s="4" t="s">
        <v>570</v>
      </c>
      <c r="H324" s="7">
        <v>0</v>
      </c>
      <c r="I324" s="4" t="s">
        <v>1354</v>
      </c>
      <c r="J324" s="31"/>
    </row>
    <row r="325" spans="1:10" ht="30" customHeight="1" outlineLevel="1" x14ac:dyDescent="0.25">
      <c r="A325" s="35">
        <v>14746627</v>
      </c>
      <c r="B325" s="35">
        <v>13950233</v>
      </c>
      <c r="C325" s="36">
        <v>12997463</v>
      </c>
      <c r="D325" s="35">
        <v>10835351</v>
      </c>
      <c r="E325" s="35">
        <v>0</v>
      </c>
      <c r="F325" s="37" t="s">
        <v>571</v>
      </c>
      <c r="G325" s="4" t="s">
        <v>572</v>
      </c>
      <c r="H325" s="7">
        <v>1</v>
      </c>
      <c r="I325" s="4" t="s">
        <v>1355</v>
      </c>
      <c r="J325" s="38">
        <v>0</v>
      </c>
    </row>
    <row r="326" spans="1:10" ht="30" customHeight="1" outlineLevel="1" x14ac:dyDescent="0.25">
      <c r="A326" s="32">
        <f>SUM(A327)</f>
        <v>0</v>
      </c>
      <c r="B326" s="32">
        <f>SUM(B327)</f>
        <v>0</v>
      </c>
      <c r="C326" s="33">
        <f>SUM(C327)</f>
        <v>2828660</v>
      </c>
      <c r="D326" s="32">
        <f>SUM(D327)</f>
        <v>11574280</v>
      </c>
      <c r="E326" s="32">
        <f>SUM(E327)</f>
        <v>0</v>
      </c>
      <c r="F326" s="34" t="s">
        <v>573</v>
      </c>
      <c r="G326" s="4" t="s">
        <v>574</v>
      </c>
      <c r="H326" s="7">
        <v>0</v>
      </c>
      <c r="I326" s="4" t="s">
        <v>1354</v>
      </c>
      <c r="J326" s="31"/>
    </row>
    <row r="327" spans="1:10" ht="30" customHeight="1" outlineLevel="1" x14ac:dyDescent="0.25">
      <c r="A327" s="35">
        <v>0</v>
      </c>
      <c r="B327" s="35">
        <v>0</v>
      </c>
      <c r="C327" s="36">
        <v>2828660</v>
      </c>
      <c r="D327" s="35">
        <v>11574280</v>
      </c>
      <c r="E327" s="35">
        <v>0</v>
      </c>
      <c r="F327" s="37" t="s">
        <v>575</v>
      </c>
      <c r="G327" s="4" t="s">
        <v>576</v>
      </c>
      <c r="H327" s="7">
        <v>1</v>
      </c>
      <c r="I327" s="4" t="s">
        <v>1355</v>
      </c>
      <c r="J327" s="38">
        <v>0</v>
      </c>
    </row>
    <row r="328" spans="1:10" ht="30" customHeight="1" outlineLevel="1" x14ac:dyDescent="0.25">
      <c r="A328" s="32">
        <f t="shared" ref="A328" si="64">SUM(A329:A330)</f>
        <v>14770924</v>
      </c>
      <c r="B328" s="32">
        <f t="shared" ref="B328:D328" si="65">SUM(B329:B330)</f>
        <v>13973218</v>
      </c>
      <c r="C328" s="33">
        <f t="shared" si="65"/>
        <v>13017132</v>
      </c>
      <c r="D328" s="32">
        <f t="shared" si="65"/>
        <v>10601365</v>
      </c>
      <c r="E328" s="32">
        <f>SUM(E329:E330)</f>
        <v>0</v>
      </c>
      <c r="F328" s="34" t="s">
        <v>577</v>
      </c>
      <c r="G328" s="4" t="s">
        <v>578</v>
      </c>
      <c r="H328" s="7">
        <v>0</v>
      </c>
      <c r="I328" s="4" t="s">
        <v>1354</v>
      </c>
      <c r="J328" s="31"/>
    </row>
    <row r="329" spans="1:10" ht="30" customHeight="1" outlineLevel="1" x14ac:dyDescent="0.25">
      <c r="A329" s="39">
        <v>14770924</v>
      </c>
      <c r="B329" s="39">
        <v>13973218</v>
      </c>
      <c r="C329" s="40">
        <v>13017132</v>
      </c>
      <c r="D329" s="39">
        <v>10586365</v>
      </c>
      <c r="E329" s="39">
        <v>0</v>
      </c>
      <c r="F329" s="41" t="s">
        <v>579</v>
      </c>
      <c r="G329" s="4" t="s">
        <v>580</v>
      </c>
      <c r="H329" s="7">
        <v>1</v>
      </c>
      <c r="I329" s="4" t="s">
        <v>1355</v>
      </c>
      <c r="J329" s="38">
        <v>0</v>
      </c>
    </row>
    <row r="330" spans="1:10" ht="30" customHeight="1" outlineLevel="1" x14ac:dyDescent="0.25">
      <c r="A330" s="45">
        <v>0</v>
      </c>
      <c r="B330" s="45">
        <v>0</v>
      </c>
      <c r="C330" s="46">
        <v>0</v>
      </c>
      <c r="D330" s="45">
        <v>15000</v>
      </c>
      <c r="E330" s="45">
        <v>0</v>
      </c>
      <c r="F330" s="47" t="s">
        <v>581</v>
      </c>
      <c r="G330" s="4" t="s">
        <v>582</v>
      </c>
      <c r="H330" s="7">
        <v>1</v>
      </c>
      <c r="I330" s="4" t="s">
        <v>1355</v>
      </c>
      <c r="J330" s="38">
        <v>0</v>
      </c>
    </row>
    <row r="331" spans="1:10" ht="30" customHeight="1" outlineLevel="1" x14ac:dyDescent="0.25">
      <c r="A331" s="32">
        <f>SUM(A332)</f>
        <v>8044628</v>
      </c>
      <c r="B331" s="32">
        <f>SUM(B332)</f>
        <v>7610177</v>
      </c>
      <c r="C331" s="33">
        <f>SUM(C332)</f>
        <v>7089005</v>
      </c>
      <c r="D331" s="32">
        <f>SUM(D332)</f>
        <v>6488241</v>
      </c>
      <c r="E331" s="32">
        <f>SUM(E332)</f>
        <v>0</v>
      </c>
      <c r="F331" s="34" t="s">
        <v>583</v>
      </c>
      <c r="G331" s="4" t="s">
        <v>584</v>
      </c>
      <c r="H331" s="7">
        <v>0</v>
      </c>
      <c r="I331" s="4" t="s">
        <v>1354</v>
      </c>
      <c r="J331" s="31"/>
    </row>
    <row r="332" spans="1:10" ht="30" customHeight="1" outlineLevel="1" x14ac:dyDescent="0.25">
      <c r="A332" s="35">
        <v>8044628</v>
      </c>
      <c r="B332" s="35">
        <v>7610177</v>
      </c>
      <c r="C332" s="36">
        <v>7089005</v>
      </c>
      <c r="D332" s="35">
        <v>6488241</v>
      </c>
      <c r="E332" s="35">
        <v>0</v>
      </c>
      <c r="F332" s="37" t="s">
        <v>585</v>
      </c>
      <c r="G332" s="4" t="s">
        <v>586</v>
      </c>
      <c r="H332" s="7">
        <v>1</v>
      </c>
      <c r="I332" s="4" t="s">
        <v>1355</v>
      </c>
      <c r="J332" s="38">
        <v>0</v>
      </c>
    </row>
    <row r="333" spans="1:10" ht="30" customHeight="1" outlineLevel="1" x14ac:dyDescent="0.25">
      <c r="A333" s="32">
        <f>SUM(A334)</f>
        <v>11258825</v>
      </c>
      <c r="B333" s="32">
        <f>SUM(B334)</f>
        <v>10650790</v>
      </c>
      <c r="C333" s="33">
        <f>SUM(C334)</f>
        <v>9927164</v>
      </c>
      <c r="D333" s="32">
        <f>SUM(D334)</f>
        <v>7848349</v>
      </c>
      <c r="E333" s="32">
        <f>SUM(E334)</f>
        <v>0</v>
      </c>
      <c r="F333" s="34" t="s">
        <v>587</v>
      </c>
      <c r="G333" s="4" t="s">
        <v>588</v>
      </c>
      <c r="H333" s="7">
        <v>0</v>
      </c>
      <c r="I333" s="4" t="s">
        <v>1354</v>
      </c>
      <c r="J333" s="31"/>
    </row>
    <row r="334" spans="1:10" ht="30" customHeight="1" outlineLevel="1" x14ac:dyDescent="0.25">
      <c r="A334" s="35">
        <v>11258825</v>
      </c>
      <c r="B334" s="35">
        <v>10650790</v>
      </c>
      <c r="C334" s="36">
        <v>9927164</v>
      </c>
      <c r="D334" s="35">
        <v>7848349</v>
      </c>
      <c r="E334" s="35">
        <v>0</v>
      </c>
      <c r="F334" s="37" t="s">
        <v>589</v>
      </c>
      <c r="G334" s="4" t="s">
        <v>590</v>
      </c>
      <c r="H334" s="7">
        <v>1</v>
      </c>
      <c r="I334" s="4" t="s">
        <v>1355</v>
      </c>
      <c r="J334" s="38">
        <v>0</v>
      </c>
    </row>
    <row r="335" spans="1:10" ht="30" customHeight="1" outlineLevel="1" x14ac:dyDescent="0.25">
      <c r="A335" s="32">
        <f>SUM(A336)</f>
        <v>12023092</v>
      </c>
      <c r="B335" s="32">
        <f>SUM(B336)</f>
        <v>11373783</v>
      </c>
      <c r="C335" s="33">
        <f>SUM(C336)</f>
        <v>10597630</v>
      </c>
      <c r="D335" s="32">
        <f>SUM(D336)</f>
        <v>8492820</v>
      </c>
      <c r="E335" s="32">
        <f>SUM(E336)</f>
        <v>0</v>
      </c>
      <c r="F335" s="34" t="s">
        <v>591</v>
      </c>
      <c r="G335" s="4" t="s">
        <v>592</v>
      </c>
      <c r="H335" s="7">
        <v>0</v>
      </c>
      <c r="I335" s="4" t="s">
        <v>1354</v>
      </c>
      <c r="J335" s="31"/>
    </row>
    <row r="336" spans="1:10" ht="30" customHeight="1" outlineLevel="1" x14ac:dyDescent="0.25">
      <c r="A336" s="35">
        <v>12023092</v>
      </c>
      <c r="B336" s="35">
        <v>11373783</v>
      </c>
      <c r="C336" s="36">
        <v>10597630</v>
      </c>
      <c r="D336" s="35">
        <v>8492820</v>
      </c>
      <c r="E336" s="35">
        <v>0</v>
      </c>
      <c r="F336" s="37" t="s">
        <v>593</v>
      </c>
      <c r="G336" s="4" t="s">
        <v>594</v>
      </c>
      <c r="H336" s="7">
        <v>1</v>
      </c>
      <c r="I336" s="4" t="s">
        <v>1355</v>
      </c>
      <c r="J336" s="38">
        <v>0</v>
      </c>
    </row>
    <row r="337" spans="1:10" ht="30" customHeight="1" outlineLevel="1" x14ac:dyDescent="0.25">
      <c r="A337" s="32">
        <f>SUM(A338)</f>
        <v>10529709</v>
      </c>
      <c r="B337" s="32">
        <f>SUM(B338)</f>
        <v>9961050</v>
      </c>
      <c r="C337" s="33">
        <f>SUM(C338)</f>
        <v>9280489</v>
      </c>
      <c r="D337" s="32">
        <f>SUM(D338)</f>
        <v>7336901</v>
      </c>
      <c r="E337" s="32">
        <f>SUM(E338)</f>
        <v>0</v>
      </c>
      <c r="F337" s="34" t="s">
        <v>595</v>
      </c>
      <c r="G337" s="4" t="s">
        <v>596</v>
      </c>
      <c r="H337" s="7">
        <v>0</v>
      </c>
      <c r="I337" s="4" t="s">
        <v>1354</v>
      </c>
      <c r="J337" s="31"/>
    </row>
    <row r="338" spans="1:10" ht="30" customHeight="1" outlineLevel="1" x14ac:dyDescent="0.25">
      <c r="A338" s="35">
        <v>10529709</v>
      </c>
      <c r="B338" s="35">
        <v>9961050</v>
      </c>
      <c r="C338" s="36">
        <v>9280489</v>
      </c>
      <c r="D338" s="35">
        <v>7336901</v>
      </c>
      <c r="E338" s="35">
        <v>0</v>
      </c>
      <c r="F338" s="37" t="s">
        <v>597</v>
      </c>
      <c r="G338" s="4" t="s">
        <v>598</v>
      </c>
      <c r="H338" s="7">
        <v>1</v>
      </c>
      <c r="I338" s="4" t="s">
        <v>1355</v>
      </c>
      <c r="J338" s="38">
        <v>0</v>
      </c>
    </row>
    <row r="339" spans="1:10" ht="30" customHeight="1" outlineLevel="1" x14ac:dyDescent="0.25">
      <c r="A339" s="32">
        <f t="shared" ref="A339" si="66">SUM(A340:A341)</f>
        <v>9665277</v>
      </c>
      <c r="B339" s="32">
        <f t="shared" ref="B339:D339" si="67">SUM(B340:B341)</f>
        <v>9143302</v>
      </c>
      <c r="C339" s="33">
        <f t="shared" si="67"/>
        <v>8521391</v>
      </c>
      <c r="D339" s="32">
        <f t="shared" si="67"/>
        <v>6544743</v>
      </c>
      <c r="E339" s="32">
        <f>SUM(E340:E341)</f>
        <v>0</v>
      </c>
      <c r="F339" s="34" t="s">
        <v>599</v>
      </c>
      <c r="G339" s="4" t="s">
        <v>600</v>
      </c>
      <c r="H339" s="7">
        <v>0</v>
      </c>
      <c r="I339" s="4" t="s">
        <v>1354</v>
      </c>
      <c r="J339" s="31"/>
    </row>
    <row r="340" spans="1:10" ht="30" customHeight="1" outlineLevel="1" x14ac:dyDescent="0.25">
      <c r="A340" s="39">
        <v>9665277</v>
      </c>
      <c r="B340" s="39">
        <v>9143302</v>
      </c>
      <c r="C340" s="40">
        <v>8521391</v>
      </c>
      <c r="D340" s="39">
        <v>6529743</v>
      </c>
      <c r="E340" s="39">
        <v>0</v>
      </c>
      <c r="F340" s="41" t="s">
        <v>601</v>
      </c>
      <c r="G340" s="4" t="s">
        <v>602</v>
      </c>
      <c r="H340" s="7">
        <v>1</v>
      </c>
      <c r="I340" s="4" t="s">
        <v>1355</v>
      </c>
      <c r="J340" s="38">
        <v>0</v>
      </c>
    </row>
    <row r="341" spans="1:10" ht="30" customHeight="1" outlineLevel="1" x14ac:dyDescent="0.25">
      <c r="A341" s="45">
        <v>0</v>
      </c>
      <c r="B341" s="45">
        <v>0</v>
      </c>
      <c r="C341" s="46">
        <v>0</v>
      </c>
      <c r="D341" s="45">
        <v>15000</v>
      </c>
      <c r="E341" s="45">
        <v>0</v>
      </c>
      <c r="F341" s="47" t="s">
        <v>603</v>
      </c>
      <c r="G341" s="4" t="s">
        <v>604</v>
      </c>
      <c r="H341" s="7">
        <v>1</v>
      </c>
      <c r="I341" s="4" t="s">
        <v>1355</v>
      </c>
      <c r="J341" s="38">
        <v>0</v>
      </c>
    </row>
    <row r="342" spans="1:10" ht="30" customHeight="1" outlineLevel="1" x14ac:dyDescent="0.25">
      <c r="A342" s="32">
        <f>SUM(A343)</f>
        <v>16060454</v>
      </c>
      <c r="B342" s="32">
        <f>SUM(B343)</f>
        <v>15193106</v>
      </c>
      <c r="C342" s="33">
        <f>SUM(C343)</f>
        <v>14153495</v>
      </c>
      <c r="D342" s="32">
        <f>SUM(D343)</f>
        <v>11847975</v>
      </c>
      <c r="E342" s="32">
        <f>SUM(E343)</f>
        <v>0</v>
      </c>
      <c r="F342" s="34" t="s">
        <v>605</v>
      </c>
      <c r="G342" s="4" t="s">
        <v>606</v>
      </c>
      <c r="H342" s="7">
        <v>0</v>
      </c>
      <c r="I342" s="4" t="s">
        <v>1354</v>
      </c>
      <c r="J342" s="31"/>
    </row>
    <row r="343" spans="1:10" ht="30" customHeight="1" outlineLevel="1" x14ac:dyDescent="0.25">
      <c r="A343" s="35">
        <v>16060454</v>
      </c>
      <c r="B343" s="35">
        <v>15193106</v>
      </c>
      <c r="C343" s="36">
        <v>14153495</v>
      </c>
      <c r="D343" s="35">
        <v>11847975</v>
      </c>
      <c r="E343" s="35">
        <v>0</v>
      </c>
      <c r="F343" s="37" t="s">
        <v>607</v>
      </c>
      <c r="G343" s="4" t="s">
        <v>608</v>
      </c>
      <c r="H343" s="7">
        <v>1</v>
      </c>
      <c r="I343" s="4" t="s">
        <v>1355</v>
      </c>
      <c r="J343" s="38">
        <v>0</v>
      </c>
    </row>
    <row r="344" spans="1:10" ht="30" customHeight="1" outlineLevel="1" x14ac:dyDescent="0.25">
      <c r="A344" s="32">
        <f t="shared" ref="A344" si="68">SUM(A345:A346)</f>
        <v>8883722</v>
      </c>
      <c r="B344" s="32">
        <f t="shared" ref="B344:D344" si="69">SUM(B345:B346)</f>
        <v>8403955</v>
      </c>
      <c r="C344" s="33">
        <f t="shared" si="69"/>
        <v>7828789</v>
      </c>
      <c r="D344" s="32">
        <f t="shared" si="69"/>
        <v>6384159</v>
      </c>
      <c r="E344" s="32">
        <f>SUM(E345:E346)</f>
        <v>0</v>
      </c>
      <c r="F344" s="34" t="s">
        <v>609</v>
      </c>
      <c r="G344" s="4" t="s">
        <v>610</v>
      </c>
      <c r="H344" s="7">
        <v>0</v>
      </c>
      <c r="I344" s="4" t="s">
        <v>1354</v>
      </c>
      <c r="J344" s="31"/>
    </row>
    <row r="345" spans="1:10" ht="30" customHeight="1" outlineLevel="1" x14ac:dyDescent="0.25">
      <c r="A345" s="39">
        <v>8883722</v>
      </c>
      <c r="B345" s="39">
        <v>8403955</v>
      </c>
      <c r="C345" s="40">
        <v>7828789</v>
      </c>
      <c r="D345" s="39">
        <v>6369159</v>
      </c>
      <c r="E345" s="39">
        <v>0</v>
      </c>
      <c r="F345" s="41" t="s">
        <v>611</v>
      </c>
      <c r="G345" s="4" t="s">
        <v>612</v>
      </c>
      <c r="H345" s="7">
        <v>1</v>
      </c>
      <c r="I345" s="4" t="s">
        <v>1355</v>
      </c>
      <c r="J345" s="38">
        <v>0</v>
      </c>
    </row>
    <row r="346" spans="1:10" ht="30" customHeight="1" outlineLevel="1" x14ac:dyDescent="0.25">
      <c r="A346" s="45">
        <v>0</v>
      </c>
      <c r="B346" s="45">
        <v>0</v>
      </c>
      <c r="C346" s="46">
        <v>0</v>
      </c>
      <c r="D346" s="45">
        <v>15000</v>
      </c>
      <c r="E346" s="45">
        <v>0</v>
      </c>
      <c r="F346" s="47" t="s">
        <v>613</v>
      </c>
      <c r="G346" s="4" t="s">
        <v>614</v>
      </c>
      <c r="H346" s="7">
        <v>1</v>
      </c>
      <c r="I346" s="4" t="s">
        <v>1355</v>
      </c>
      <c r="J346" s="38">
        <v>0</v>
      </c>
    </row>
    <row r="347" spans="1:10" ht="30" customHeight="1" outlineLevel="1" x14ac:dyDescent="0.25">
      <c r="A347" s="32">
        <f>SUM(A348)</f>
        <v>8515339</v>
      </c>
      <c r="B347" s="32">
        <f>SUM(B348)</f>
        <v>8055467</v>
      </c>
      <c r="C347" s="33">
        <f>SUM(C348)</f>
        <v>7506086</v>
      </c>
      <c r="D347" s="32">
        <f>SUM(D348)</f>
        <v>6221423</v>
      </c>
      <c r="E347" s="32">
        <f>SUM(E348)</f>
        <v>0</v>
      </c>
      <c r="F347" s="34" t="s">
        <v>615</v>
      </c>
      <c r="G347" s="4" t="s">
        <v>616</v>
      </c>
      <c r="H347" s="7">
        <v>0</v>
      </c>
      <c r="I347" s="4" t="s">
        <v>1354</v>
      </c>
      <c r="J347" s="31"/>
    </row>
    <row r="348" spans="1:10" ht="30" customHeight="1" outlineLevel="1" x14ac:dyDescent="0.25">
      <c r="A348" s="35">
        <v>8515339</v>
      </c>
      <c r="B348" s="35">
        <v>8055467</v>
      </c>
      <c r="C348" s="36">
        <v>7506086</v>
      </c>
      <c r="D348" s="35">
        <v>6221423</v>
      </c>
      <c r="E348" s="35">
        <v>0</v>
      </c>
      <c r="F348" s="37" t="s">
        <v>617</v>
      </c>
      <c r="G348" s="4" t="s">
        <v>618</v>
      </c>
      <c r="H348" s="7">
        <v>1</v>
      </c>
      <c r="I348" s="4" t="s">
        <v>1355</v>
      </c>
      <c r="J348" s="38">
        <v>0</v>
      </c>
    </row>
    <row r="349" spans="1:10" ht="30" customHeight="1" outlineLevel="1" x14ac:dyDescent="0.25">
      <c r="A349" s="32">
        <f t="shared" ref="A349" si="70">SUM(A350:A351)</f>
        <v>8969258</v>
      </c>
      <c r="B349" s="32">
        <f t="shared" ref="B349:D349" si="71">SUM(B350:B351)</f>
        <v>8484872</v>
      </c>
      <c r="C349" s="33">
        <f t="shared" si="71"/>
        <v>7904444</v>
      </c>
      <c r="D349" s="32">
        <f t="shared" si="71"/>
        <v>6295943</v>
      </c>
      <c r="E349" s="32">
        <f>SUM(E350:E351)</f>
        <v>0</v>
      </c>
      <c r="F349" s="34" t="s">
        <v>619</v>
      </c>
      <c r="G349" s="4" t="s">
        <v>620</v>
      </c>
      <c r="H349" s="7">
        <v>0</v>
      </c>
      <c r="I349" s="4" t="s">
        <v>1354</v>
      </c>
      <c r="J349" s="31"/>
    </row>
    <row r="350" spans="1:10" ht="30" customHeight="1" outlineLevel="1" x14ac:dyDescent="0.25">
      <c r="A350" s="39">
        <v>8969258</v>
      </c>
      <c r="B350" s="39">
        <v>8484872</v>
      </c>
      <c r="C350" s="40">
        <v>7904444</v>
      </c>
      <c r="D350" s="39">
        <v>6280943</v>
      </c>
      <c r="E350" s="39">
        <v>0</v>
      </c>
      <c r="F350" s="41" t="s">
        <v>621</v>
      </c>
      <c r="G350" s="4" t="s">
        <v>622</v>
      </c>
      <c r="H350" s="7">
        <v>1</v>
      </c>
      <c r="I350" s="4" t="s">
        <v>1355</v>
      </c>
      <c r="J350" s="38">
        <v>0</v>
      </c>
    </row>
    <row r="351" spans="1:10" ht="30" customHeight="1" outlineLevel="1" x14ac:dyDescent="0.25">
      <c r="A351" s="45">
        <v>0</v>
      </c>
      <c r="B351" s="45">
        <v>0</v>
      </c>
      <c r="C351" s="46">
        <v>0</v>
      </c>
      <c r="D351" s="45">
        <v>15000</v>
      </c>
      <c r="E351" s="45">
        <v>0</v>
      </c>
      <c r="F351" s="47" t="s">
        <v>623</v>
      </c>
      <c r="G351" s="4" t="s">
        <v>624</v>
      </c>
      <c r="H351" s="7">
        <v>1</v>
      </c>
      <c r="I351" s="4" t="s">
        <v>1355</v>
      </c>
      <c r="J351" s="38">
        <v>0</v>
      </c>
    </row>
    <row r="352" spans="1:10" ht="30" customHeight="1" outlineLevel="1" x14ac:dyDescent="0.25">
      <c r="A352" s="32">
        <f>SUM(A353)</f>
        <v>11144335</v>
      </c>
      <c r="B352" s="32">
        <f>SUM(B353)</f>
        <v>10542484</v>
      </c>
      <c r="C352" s="33">
        <f>SUM(C353)</f>
        <v>9819953</v>
      </c>
      <c r="D352" s="32">
        <f>SUM(D353)</f>
        <v>8213471</v>
      </c>
      <c r="E352" s="32">
        <f>SUM(E353)</f>
        <v>0</v>
      </c>
      <c r="F352" s="34" t="s">
        <v>625</v>
      </c>
      <c r="G352" s="4" t="s">
        <v>626</v>
      </c>
      <c r="H352" s="7">
        <v>0</v>
      </c>
      <c r="I352" s="4" t="s">
        <v>1354</v>
      </c>
      <c r="J352" s="31"/>
    </row>
    <row r="353" spans="1:10" ht="30" customHeight="1" outlineLevel="1" x14ac:dyDescent="0.25">
      <c r="A353" s="35">
        <v>11144335</v>
      </c>
      <c r="B353" s="35">
        <v>10542484</v>
      </c>
      <c r="C353" s="36">
        <v>9819953</v>
      </c>
      <c r="D353" s="35">
        <v>8213471</v>
      </c>
      <c r="E353" s="35">
        <v>0</v>
      </c>
      <c r="F353" s="37" t="s">
        <v>627</v>
      </c>
      <c r="G353" s="4" t="s">
        <v>628</v>
      </c>
      <c r="H353" s="7">
        <v>1</v>
      </c>
      <c r="I353" s="4" t="s">
        <v>1355</v>
      </c>
      <c r="J353" s="38">
        <v>0</v>
      </c>
    </row>
    <row r="354" spans="1:10" ht="30" customHeight="1" outlineLevel="1" x14ac:dyDescent="0.25">
      <c r="A354" s="32">
        <f>SUM(A355)</f>
        <v>11076488</v>
      </c>
      <c r="B354" s="32">
        <f>SUM(B355)</f>
        <v>10478300</v>
      </c>
      <c r="C354" s="33">
        <f>SUM(C355)</f>
        <v>9760780</v>
      </c>
      <c r="D354" s="32">
        <f>SUM(D355)</f>
        <v>8421167</v>
      </c>
      <c r="E354" s="32">
        <f>SUM(E355)</f>
        <v>0</v>
      </c>
      <c r="F354" s="34" t="s">
        <v>629</v>
      </c>
      <c r="G354" s="4" t="s">
        <v>630</v>
      </c>
      <c r="H354" s="7">
        <v>0</v>
      </c>
      <c r="I354" s="4" t="s">
        <v>1354</v>
      </c>
      <c r="J354" s="31"/>
    </row>
    <row r="355" spans="1:10" ht="30" customHeight="1" outlineLevel="1" x14ac:dyDescent="0.25">
      <c r="A355" s="35">
        <v>11076488</v>
      </c>
      <c r="B355" s="35">
        <v>10478300</v>
      </c>
      <c r="C355" s="36">
        <v>9760780</v>
      </c>
      <c r="D355" s="35">
        <v>8421167</v>
      </c>
      <c r="E355" s="35">
        <v>0</v>
      </c>
      <c r="F355" s="37" t="s">
        <v>631</v>
      </c>
      <c r="G355" s="4" t="s">
        <v>632</v>
      </c>
      <c r="H355" s="7">
        <v>1</v>
      </c>
      <c r="I355" s="4" t="s">
        <v>1355</v>
      </c>
      <c r="J355" s="38">
        <v>0</v>
      </c>
    </row>
    <row r="356" spans="1:10" ht="30" customHeight="1" outlineLevel="1" x14ac:dyDescent="0.25">
      <c r="A356" s="32">
        <f>SUM(A357)</f>
        <v>21070442</v>
      </c>
      <c r="B356" s="32">
        <f>SUM(B357)</f>
        <v>19932529</v>
      </c>
      <c r="C356" s="33">
        <f>SUM(C357)</f>
        <v>18576898</v>
      </c>
      <c r="D356" s="32">
        <f>SUM(D357)</f>
        <v>15372249</v>
      </c>
      <c r="E356" s="32">
        <f>SUM(E357)</f>
        <v>0</v>
      </c>
      <c r="F356" s="34" t="s">
        <v>633</v>
      </c>
      <c r="G356" s="4" t="s">
        <v>634</v>
      </c>
      <c r="H356" s="7">
        <v>0</v>
      </c>
      <c r="I356" s="4" t="s">
        <v>1354</v>
      </c>
      <c r="J356" s="31"/>
    </row>
    <row r="357" spans="1:10" ht="30" customHeight="1" outlineLevel="1" x14ac:dyDescent="0.25">
      <c r="A357" s="35">
        <v>21070442</v>
      </c>
      <c r="B357" s="35">
        <v>19932529</v>
      </c>
      <c r="C357" s="36">
        <v>18576898</v>
      </c>
      <c r="D357" s="35">
        <v>15372249</v>
      </c>
      <c r="E357" s="35">
        <v>0</v>
      </c>
      <c r="F357" s="37" t="s">
        <v>635</v>
      </c>
      <c r="G357" s="4" t="s">
        <v>636</v>
      </c>
      <c r="H357" s="7">
        <v>1</v>
      </c>
      <c r="I357" s="4" t="s">
        <v>1355</v>
      </c>
      <c r="J357" s="38">
        <v>0</v>
      </c>
    </row>
    <row r="358" spans="1:10" ht="30" customHeight="1" outlineLevel="1" x14ac:dyDescent="0.25">
      <c r="A358" s="32">
        <f>SUM(A359)</f>
        <v>20823137</v>
      </c>
      <c r="B358" s="32">
        <f>SUM(B359)</f>
        <v>19698580</v>
      </c>
      <c r="C358" s="33">
        <f>SUM(C359)</f>
        <v>18355759</v>
      </c>
      <c r="D358" s="32">
        <f>SUM(D359)</f>
        <v>14594637</v>
      </c>
      <c r="E358" s="32">
        <f>SUM(E359)</f>
        <v>0</v>
      </c>
      <c r="F358" s="34" t="s">
        <v>637</v>
      </c>
      <c r="G358" s="4" t="s">
        <v>638</v>
      </c>
      <c r="H358" s="7">
        <v>0</v>
      </c>
      <c r="I358" s="4" t="s">
        <v>1354</v>
      </c>
      <c r="J358" s="31"/>
    </row>
    <row r="359" spans="1:10" ht="30" customHeight="1" outlineLevel="1" x14ac:dyDescent="0.25">
      <c r="A359" s="35">
        <v>20823137</v>
      </c>
      <c r="B359" s="35">
        <v>19698580</v>
      </c>
      <c r="C359" s="36">
        <v>18355759</v>
      </c>
      <c r="D359" s="35">
        <v>14594637</v>
      </c>
      <c r="E359" s="35">
        <v>0</v>
      </c>
      <c r="F359" s="37" t="s">
        <v>639</v>
      </c>
      <c r="G359" s="4" t="s">
        <v>640</v>
      </c>
      <c r="H359" s="7">
        <v>1</v>
      </c>
      <c r="I359" s="4" t="s">
        <v>1355</v>
      </c>
      <c r="J359" s="38">
        <v>0</v>
      </c>
    </row>
    <row r="360" spans="1:10" ht="30" customHeight="1" outlineLevel="1" x14ac:dyDescent="0.25">
      <c r="A360" s="32">
        <f>SUM(A361)</f>
        <v>0</v>
      </c>
      <c r="B360" s="32">
        <f>SUM(B361)</f>
        <v>0</v>
      </c>
      <c r="C360" s="33">
        <f>SUM(C361)</f>
        <v>2380348</v>
      </c>
      <c r="D360" s="32">
        <f>SUM(D361)</f>
        <v>9849828</v>
      </c>
      <c r="E360" s="32">
        <f>SUM(E361)</f>
        <v>0</v>
      </c>
      <c r="F360" s="34" t="s">
        <v>641</v>
      </c>
      <c r="G360" s="4" t="s">
        <v>642</v>
      </c>
      <c r="H360" s="7">
        <v>0</v>
      </c>
      <c r="I360" s="4" t="s">
        <v>1354</v>
      </c>
      <c r="J360" s="31"/>
    </row>
    <row r="361" spans="1:10" ht="30" customHeight="1" outlineLevel="1" x14ac:dyDescent="0.25">
      <c r="A361" s="35">
        <v>0</v>
      </c>
      <c r="B361" s="35">
        <v>0</v>
      </c>
      <c r="C361" s="36">
        <v>2380348</v>
      </c>
      <c r="D361" s="35">
        <v>9849828</v>
      </c>
      <c r="E361" s="35">
        <v>0</v>
      </c>
      <c r="F361" s="49" t="s">
        <v>643</v>
      </c>
      <c r="G361" s="4" t="s">
        <v>644</v>
      </c>
      <c r="H361" s="7">
        <v>1</v>
      </c>
      <c r="I361" s="4" t="s">
        <v>1355</v>
      </c>
      <c r="J361" s="38">
        <v>0</v>
      </c>
    </row>
    <row r="362" spans="1:10" ht="30" customHeight="1" outlineLevel="1" x14ac:dyDescent="0.25">
      <c r="A362" s="32">
        <f t="shared" ref="A362" si="72">SUM(A363:A364)</f>
        <v>8603652</v>
      </c>
      <c r="B362" s="32">
        <f t="shared" ref="B362:D362" si="73">SUM(B363:B364)</f>
        <v>8139011</v>
      </c>
      <c r="C362" s="33">
        <f t="shared" si="73"/>
        <v>7579393</v>
      </c>
      <c r="D362" s="32">
        <f t="shared" si="73"/>
        <v>6449376</v>
      </c>
      <c r="E362" s="32">
        <f>SUM(E363:E364)</f>
        <v>0</v>
      </c>
      <c r="F362" s="34" t="s">
        <v>645</v>
      </c>
      <c r="G362" s="4" t="s">
        <v>646</v>
      </c>
      <c r="H362" s="7">
        <v>0</v>
      </c>
      <c r="I362" s="4" t="s">
        <v>1354</v>
      </c>
      <c r="J362" s="31"/>
    </row>
    <row r="363" spans="1:10" ht="30" customHeight="1" outlineLevel="1" x14ac:dyDescent="0.25">
      <c r="A363" s="39">
        <v>8603652</v>
      </c>
      <c r="B363" s="39">
        <v>8139011</v>
      </c>
      <c r="C363" s="40">
        <v>7579393</v>
      </c>
      <c r="D363" s="39">
        <v>6437376</v>
      </c>
      <c r="E363" s="39">
        <v>0</v>
      </c>
      <c r="F363" s="50" t="s">
        <v>647</v>
      </c>
      <c r="G363" s="4" t="s">
        <v>648</v>
      </c>
      <c r="H363" s="7">
        <v>1</v>
      </c>
      <c r="I363" s="4" t="s">
        <v>1355</v>
      </c>
      <c r="J363" s="38">
        <v>0</v>
      </c>
    </row>
    <row r="364" spans="1:10" ht="30" customHeight="1" outlineLevel="1" x14ac:dyDescent="0.25">
      <c r="A364" s="45">
        <v>0</v>
      </c>
      <c r="B364" s="45">
        <v>0</v>
      </c>
      <c r="C364" s="46">
        <v>0</v>
      </c>
      <c r="D364" s="45">
        <v>12000</v>
      </c>
      <c r="E364" s="45">
        <v>0</v>
      </c>
      <c r="F364" s="51" t="s">
        <v>649</v>
      </c>
      <c r="G364" s="4" t="s">
        <v>650</v>
      </c>
      <c r="H364" s="7">
        <v>1</v>
      </c>
      <c r="I364" s="4" t="s">
        <v>1355</v>
      </c>
      <c r="J364" s="38">
        <v>0</v>
      </c>
    </row>
    <row r="365" spans="1:10" ht="30" customHeight="1" outlineLevel="1" x14ac:dyDescent="0.25">
      <c r="A365" s="32">
        <f t="shared" ref="A365" si="74">SUM(A366:A367)</f>
        <v>19186140</v>
      </c>
      <c r="B365" s="32">
        <f t="shared" ref="B365:D365" si="75">SUM(B366:B367)</f>
        <v>18149989</v>
      </c>
      <c r="C365" s="33">
        <f t="shared" si="75"/>
        <v>16920353</v>
      </c>
      <c r="D365" s="32">
        <f t="shared" si="75"/>
        <v>12885586</v>
      </c>
      <c r="E365" s="32">
        <f>SUM(E366:E367)</f>
        <v>0</v>
      </c>
      <c r="F365" s="34" t="s">
        <v>651</v>
      </c>
      <c r="G365" s="4" t="s">
        <v>652</v>
      </c>
      <c r="H365" s="7">
        <v>0</v>
      </c>
      <c r="I365" s="4" t="s">
        <v>1354</v>
      </c>
      <c r="J365" s="31"/>
    </row>
    <row r="366" spans="1:10" ht="30" customHeight="1" outlineLevel="1" x14ac:dyDescent="0.25">
      <c r="A366" s="39">
        <v>19186140</v>
      </c>
      <c r="B366" s="39">
        <v>18149989</v>
      </c>
      <c r="C366" s="40">
        <v>16920353</v>
      </c>
      <c r="D366" s="39">
        <v>12870586</v>
      </c>
      <c r="E366" s="39">
        <v>0</v>
      </c>
      <c r="F366" s="50" t="s">
        <v>653</v>
      </c>
      <c r="G366" s="4" t="s">
        <v>654</v>
      </c>
      <c r="H366" s="7">
        <v>1</v>
      </c>
      <c r="I366" s="4" t="s">
        <v>1355</v>
      </c>
      <c r="J366" s="38">
        <v>0</v>
      </c>
    </row>
    <row r="367" spans="1:10" ht="30" customHeight="1" outlineLevel="1" x14ac:dyDescent="0.25">
      <c r="A367" s="45">
        <v>0</v>
      </c>
      <c r="B367" s="45">
        <v>0</v>
      </c>
      <c r="C367" s="46">
        <v>0</v>
      </c>
      <c r="D367" s="45">
        <v>15000</v>
      </c>
      <c r="E367" s="45">
        <v>0</v>
      </c>
      <c r="F367" s="51" t="s">
        <v>655</v>
      </c>
      <c r="G367" s="4" t="s">
        <v>656</v>
      </c>
      <c r="H367" s="7">
        <v>1</v>
      </c>
      <c r="I367" s="4" t="s">
        <v>1355</v>
      </c>
      <c r="J367" s="38">
        <v>0</v>
      </c>
    </row>
    <row r="368" spans="1:10" ht="30" customHeight="1" outlineLevel="1" x14ac:dyDescent="0.25">
      <c r="A368" s="32">
        <f t="shared" ref="A368" si="76">SUM(A369:A370)</f>
        <v>9767932</v>
      </c>
      <c r="B368" s="32">
        <f t="shared" ref="B368:D368" si="77">SUM(B369:B370)</f>
        <v>9240414</v>
      </c>
      <c r="C368" s="33">
        <f t="shared" si="77"/>
        <v>8608176</v>
      </c>
      <c r="D368" s="32">
        <f t="shared" si="77"/>
        <v>7585971</v>
      </c>
      <c r="E368" s="32">
        <f>SUM(E369:E370)</f>
        <v>0</v>
      </c>
      <c r="F368" s="34" t="s">
        <v>657</v>
      </c>
      <c r="G368" s="4" t="s">
        <v>658</v>
      </c>
      <c r="H368" s="7">
        <v>0</v>
      </c>
      <c r="I368" s="4" t="s">
        <v>1354</v>
      </c>
      <c r="J368" s="31"/>
    </row>
    <row r="369" spans="1:10" ht="30" customHeight="1" outlineLevel="1" x14ac:dyDescent="0.25">
      <c r="A369" s="39">
        <v>9767932</v>
      </c>
      <c r="B369" s="39">
        <v>9240414</v>
      </c>
      <c r="C369" s="40">
        <v>8608176</v>
      </c>
      <c r="D369" s="39">
        <v>7570971</v>
      </c>
      <c r="E369" s="39">
        <v>0</v>
      </c>
      <c r="F369" s="50" t="s">
        <v>659</v>
      </c>
      <c r="G369" s="4" t="s">
        <v>660</v>
      </c>
      <c r="H369" s="7">
        <v>1</v>
      </c>
      <c r="I369" s="4" t="s">
        <v>1355</v>
      </c>
      <c r="J369" s="38">
        <v>0</v>
      </c>
    </row>
    <row r="370" spans="1:10" ht="30" customHeight="1" outlineLevel="1" x14ac:dyDescent="0.25">
      <c r="A370" s="45">
        <v>0</v>
      </c>
      <c r="B370" s="45">
        <v>0</v>
      </c>
      <c r="C370" s="46">
        <v>0</v>
      </c>
      <c r="D370" s="45">
        <v>15000</v>
      </c>
      <c r="E370" s="45">
        <v>0</v>
      </c>
      <c r="F370" s="51" t="s">
        <v>661</v>
      </c>
      <c r="G370" s="4" t="s">
        <v>662</v>
      </c>
      <c r="H370" s="7">
        <v>1</v>
      </c>
      <c r="I370" s="4" t="s">
        <v>1355</v>
      </c>
      <c r="J370" s="38">
        <v>0</v>
      </c>
    </row>
    <row r="371" spans="1:10" ht="30" customHeight="1" outlineLevel="1" x14ac:dyDescent="0.25">
      <c r="A371" s="32">
        <f t="shared" ref="A371" si="78">SUM(A372:A373)</f>
        <v>9083679</v>
      </c>
      <c r="B371" s="32">
        <f t="shared" ref="B371:D371" si="79">SUM(B372:B373)</f>
        <v>8593114</v>
      </c>
      <c r="C371" s="33">
        <f t="shared" si="79"/>
        <v>8010074</v>
      </c>
      <c r="D371" s="32">
        <f t="shared" si="79"/>
        <v>6030755</v>
      </c>
      <c r="E371" s="32">
        <f>SUM(E372:E373)</f>
        <v>0</v>
      </c>
      <c r="F371" s="34" t="s">
        <v>663</v>
      </c>
      <c r="G371" s="4" t="s">
        <v>664</v>
      </c>
      <c r="H371" s="7">
        <v>0</v>
      </c>
      <c r="I371" s="4" t="s">
        <v>1354</v>
      </c>
      <c r="J371" s="31"/>
    </row>
    <row r="372" spans="1:10" ht="30" customHeight="1" outlineLevel="1" x14ac:dyDescent="0.25">
      <c r="A372" s="39">
        <v>9083679</v>
      </c>
      <c r="B372" s="39">
        <v>8593114</v>
      </c>
      <c r="C372" s="40">
        <v>8010074</v>
      </c>
      <c r="D372" s="39">
        <v>6024755</v>
      </c>
      <c r="E372" s="39">
        <v>0</v>
      </c>
      <c r="F372" s="50" t="s">
        <v>665</v>
      </c>
      <c r="G372" s="4" t="s">
        <v>666</v>
      </c>
      <c r="H372" s="7">
        <v>1</v>
      </c>
      <c r="I372" s="4" t="s">
        <v>1355</v>
      </c>
      <c r="J372" s="38">
        <v>0</v>
      </c>
    </row>
    <row r="373" spans="1:10" ht="30" customHeight="1" outlineLevel="1" x14ac:dyDescent="0.25">
      <c r="A373" s="45">
        <v>0</v>
      </c>
      <c r="B373" s="45">
        <v>0</v>
      </c>
      <c r="C373" s="46">
        <v>0</v>
      </c>
      <c r="D373" s="45">
        <v>6000</v>
      </c>
      <c r="E373" s="45">
        <v>0</v>
      </c>
      <c r="F373" s="51" t="s">
        <v>667</v>
      </c>
      <c r="G373" s="4" t="s">
        <v>668</v>
      </c>
      <c r="H373" s="7">
        <v>1</v>
      </c>
      <c r="I373" s="4" t="s">
        <v>1355</v>
      </c>
      <c r="J373" s="38">
        <v>0</v>
      </c>
    </row>
    <row r="374" spans="1:10" ht="30" customHeight="1" outlineLevel="1" x14ac:dyDescent="0.25">
      <c r="A374" s="32">
        <f>SUM(A375)</f>
        <v>10786681</v>
      </c>
      <c r="B374" s="32">
        <f>SUM(B375)</f>
        <v>10204145</v>
      </c>
      <c r="C374" s="33">
        <f>SUM(C375)</f>
        <v>9507983</v>
      </c>
      <c r="D374" s="32">
        <f>SUM(D375)</f>
        <v>7369191</v>
      </c>
      <c r="E374" s="32">
        <f>SUM(E375)</f>
        <v>0</v>
      </c>
      <c r="F374" s="34" t="s">
        <v>669</v>
      </c>
      <c r="G374" s="4" t="s">
        <v>670</v>
      </c>
      <c r="H374" s="7">
        <v>0</v>
      </c>
      <c r="I374" s="4" t="s">
        <v>1354</v>
      </c>
      <c r="J374" s="31"/>
    </row>
    <row r="375" spans="1:10" ht="30" customHeight="1" outlineLevel="1" x14ac:dyDescent="0.25">
      <c r="A375" s="35">
        <v>10786681</v>
      </c>
      <c r="B375" s="35">
        <v>10204145</v>
      </c>
      <c r="C375" s="36">
        <v>9507983</v>
      </c>
      <c r="D375" s="35">
        <v>7369191</v>
      </c>
      <c r="E375" s="35">
        <v>0</v>
      </c>
      <c r="F375" s="49" t="s">
        <v>671</v>
      </c>
      <c r="G375" s="4" t="s">
        <v>672</v>
      </c>
      <c r="H375" s="7">
        <v>1</v>
      </c>
      <c r="I375" s="4" t="s">
        <v>1355</v>
      </c>
      <c r="J375" s="38">
        <v>0</v>
      </c>
    </row>
    <row r="376" spans="1:10" ht="30" customHeight="1" outlineLevel="1" x14ac:dyDescent="0.25">
      <c r="A376" s="32">
        <f t="shared" ref="A376" si="80">SUM(A377:A378)</f>
        <v>12513686</v>
      </c>
      <c r="B376" s="32">
        <f t="shared" ref="B376:D376" si="81">SUM(B377:B378)</f>
        <v>11837882</v>
      </c>
      <c r="C376" s="33">
        <f t="shared" si="81"/>
        <v>11032821</v>
      </c>
      <c r="D376" s="32">
        <f t="shared" si="81"/>
        <v>8322686</v>
      </c>
      <c r="E376" s="32">
        <f>SUM(E377:E378)</f>
        <v>0</v>
      </c>
      <c r="F376" s="34" t="s">
        <v>673</v>
      </c>
      <c r="G376" s="4" t="s">
        <v>674</v>
      </c>
      <c r="H376" s="7">
        <v>0</v>
      </c>
      <c r="I376" s="4" t="s">
        <v>1354</v>
      </c>
      <c r="J376" s="31"/>
    </row>
    <row r="377" spans="1:10" ht="30" customHeight="1" outlineLevel="1" x14ac:dyDescent="0.25">
      <c r="A377" s="39">
        <v>12513686</v>
      </c>
      <c r="B377" s="39">
        <v>11837882</v>
      </c>
      <c r="C377" s="40">
        <v>11032821</v>
      </c>
      <c r="D377" s="39">
        <v>8307686</v>
      </c>
      <c r="E377" s="39">
        <v>0</v>
      </c>
      <c r="F377" s="50" t="s">
        <v>675</v>
      </c>
      <c r="G377" s="4" t="s">
        <v>676</v>
      </c>
      <c r="H377" s="7">
        <v>1</v>
      </c>
      <c r="I377" s="4" t="s">
        <v>1355</v>
      </c>
      <c r="J377" s="38">
        <v>0</v>
      </c>
    </row>
    <row r="378" spans="1:10" ht="30" customHeight="1" outlineLevel="1" x14ac:dyDescent="0.25">
      <c r="A378" s="45">
        <v>0</v>
      </c>
      <c r="B378" s="45">
        <v>0</v>
      </c>
      <c r="C378" s="46">
        <v>0</v>
      </c>
      <c r="D378" s="45">
        <v>15000</v>
      </c>
      <c r="E378" s="45">
        <v>0</v>
      </c>
      <c r="F378" s="51" t="s">
        <v>677</v>
      </c>
      <c r="G378" s="4" t="s">
        <v>678</v>
      </c>
      <c r="H378" s="7">
        <v>1</v>
      </c>
      <c r="I378" s="4" t="s">
        <v>1355</v>
      </c>
      <c r="J378" s="38">
        <v>0</v>
      </c>
    </row>
    <row r="379" spans="1:10" ht="30" customHeight="1" outlineLevel="1" x14ac:dyDescent="0.25">
      <c r="A379" s="32">
        <f t="shared" ref="A379" si="82">SUM(A380:A381)</f>
        <v>8915084</v>
      </c>
      <c r="B379" s="32">
        <f t="shared" ref="B379:D379" si="83">SUM(B380:B381)</f>
        <v>8433624</v>
      </c>
      <c r="C379" s="33">
        <f t="shared" si="83"/>
        <v>7856060</v>
      </c>
      <c r="D379" s="32">
        <f t="shared" si="83"/>
        <v>6676392</v>
      </c>
      <c r="E379" s="32">
        <f>SUM(E380:E381)</f>
        <v>0</v>
      </c>
      <c r="F379" s="34" t="s">
        <v>679</v>
      </c>
      <c r="G379" s="4" t="s">
        <v>680</v>
      </c>
      <c r="H379" s="7">
        <v>0</v>
      </c>
      <c r="I379" s="4" t="s">
        <v>1354</v>
      </c>
      <c r="J379" s="31"/>
    </row>
    <row r="380" spans="1:10" ht="30" customHeight="1" outlineLevel="1" x14ac:dyDescent="0.25">
      <c r="A380" s="39">
        <v>8915084</v>
      </c>
      <c r="B380" s="39">
        <v>8433624</v>
      </c>
      <c r="C380" s="40">
        <v>7856060</v>
      </c>
      <c r="D380" s="39">
        <v>6661392</v>
      </c>
      <c r="E380" s="39">
        <v>0</v>
      </c>
      <c r="F380" s="50" t="s">
        <v>681</v>
      </c>
      <c r="G380" s="4" t="s">
        <v>682</v>
      </c>
      <c r="H380" s="7">
        <v>1</v>
      </c>
      <c r="I380" s="4" t="s">
        <v>1355</v>
      </c>
      <c r="J380" s="38">
        <v>0</v>
      </c>
    </row>
    <row r="381" spans="1:10" ht="30" customHeight="1" outlineLevel="1" x14ac:dyDescent="0.25">
      <c r="A381" s="45">
        <v>0</v>
      </c>
      <c r="B381" s="45">
        <v>0</v>
      </c>
      <c r="C381" s="46">
        <v>0</v>
      </c>
      <c r="D381" s="45">
        <v>15000</v>
      </c>
      <c r="E381" s="45">
        <v>0</v>
      </c>
      <c r="F381" s="51" t="s">
        <v>683</v>
      </c>
      <c r="G381" s="4" t="s">
        <v>684</v>
      </c>
      <c r="H381" s="7">
        <v>1</v>
      </c>
      <c r="I381" s="4" t="s">
        <v>1355</v>
      </c>
      <c r="J381" s="38">
        <v>0</v>
      </c>
    </row>
    <row r="382" spans="1:10" ht="30" customHeight="1" outlineLevel="1" x14ac:dyDescent="0.25">
      <c r="A382" s="32">
        <f>SUM(A383)</f>
        <v>10269684</v>
      </c>
      <c r="B382" s="32">
        <f>SUM(B383)</f>
        <v>9715068</v>
      </c>
      <c r="C382" s="33">
        <f>SUM(C383)</f>
        <v>9047807</v>
      </c>
      <c r="D382" s="32">
        <f>SUM(D383)</f>
        <v>7560687</v>
      </c>
      <c r="E382" s="32">
        <f>SUM(E383)</f>
        <v>0</v>
      </c>
      <c r="F382" s="34" t="s">
        <v>685</v>
      </c>
      <c r="G382" s="4" t="s">
        <v>686</v>
      </c>
      <c r="H382" s="7">
        <v>0</v>
      </c>
      <c r="I382" s="4" t="s">
        <v>1354</v>
      </c>
      <c r="J382" s="31"/>
    </row>
    <row r="383" spans="1:10" ht="30" customHeight="1" outlineLevel="1" x14ac:dyDescent="0.25">
      <c r="A383" s="35">
        <v>10269684</v>
      </c>
      <c r="B383" s="35">
        <v>9715068</v>
      </c>
      <c r="C383" s="36">
        <v>9047807</v>
      </c>
      <c r="D383" s="35">
        <v>7560687</v>
      </c>
      <c r="E383" s="35">
        <v>0</v>
      </c>
      <c r="F383" s="49" t="s">
        <v>687</v>
      </c>
      <c r="G383" s="4" t="s">
        <v>688</v>
      </c>
      <c r="H383" s="7">
        <v>1</v>
      </c>
      <c r="I383" s="4" t="s">
        <v>1355</v>
      </c>
      <c r="J383" s="38">
        <v>0</v>
      </c>
    </row>
    <row r="384" spans="1:10" ht="30" customHeight="1" outlineLevel="1" x14ac:dyDescent="0.25">
      <c r="A384" s="32">
        <f>SUM(A385)</f>
        <v>6556778</v>
      </c>
      <c r="B384" s="32">
        <f>SUM(B385)</f>
        <v>6202678</v>
      </c>
      <c r="C384" s="33">
        <f>SUM(C385)</f>
        <v>5778060</v>
      </c>
      <c r="D384" s="32">
        <f>SUM(D385)</f>
        <v>4803213</v>
      </c>
      <c r="E384" s="32">
        <f>SUM(E385)</f>
        <v>0</v>
      </c>
      <c r="F384" s="34" t="s">
        <v>689</v>
      </c>
      <c r="G384" s="4" t="s">
        <v>690</v>
      </c>
      <c r="H384" s="7">
        <v>0</v>
      </c>
      <c r="I384" s="4" t="s">
        <v>1354</v>
      </c>
      <c r="J384" s="31"/>
    </row>
    <row r="385" spans="1:10" ht="30" customHeight="1" outlineLevel="1" x14ac:dyDescent="0.25">
      <c r="A385" s="35">
        <v>6556778</v>
      </c>
      <c r="B385" s="35">
        <v>6202678</v>
      </c>
      <c r="C385" s="36">
        <v>5778060</v>
      </c>
      <c r="D385" s="35">
        <v>4803213</v>
      </c>
      <c r="E385" s="35">
        <v>0</v>
      </c>
      <c r="F385" s="49" t="s">
        <v>691</v>
      </c>
      <c r="G385" s="4" t="s">
        <v>692</v>
      </c>
      <c r="H385" s="7">
        <v>1</v>
      </c>
      <c r="I385" s="4" t="s">
        <v>1355</v>
      </c>
      <c r="J385" s="38">
        <v>0</v>
      </c>
    </row>
    <row r="386" spans="1:10" ht="30" customHeight="1" outlineLevel="1" x14ac:dyDescent="0.25">
      <c r="A386" s="32">
        <f>SUM(A387)</f>
        <v>16146914</v>
      </c>
      <c r="B386" s="32">
        <f>SUM(B387)</f>
        <v>15274897</v>
      </c>
      <c r="C386" s="33">
        <f>SUM(C387)</f>
        <v>14234077</v>
      </c>
      <c r="D386" s="32">
        <f>SUM(D387)</f>
        <v>11336120</v>
      </c>
      <c r="E386" s="32">
        <f>SUM(E387)</f>
        <v>0</v>
      </c>
      <c r="F386" s="34" t="s">
        <v>693</v>
      </c>
      <c r="G386" s="4" t="s">
        <v>694</v>
      </c>
      <c r="H386" s="7">
        <v>0</v>
      </c>
      <c r="I386" s="4" t="s">
        <v>1354</v>
      </c>
      <c r="J386" s="31"/>
    </row>
    <row r="387" spans="1:10" ht="30" customHeight="1" outlineLevel="1" x14ac:dyDescent="0.25">
      <c r="A387" s="35">
        <v>16146914</v>
      </c>
      <c r="B387" s="35">
        <v>15274897</v>
      </c>
      <c r="C387" s="36">
        <v>14234077</v>
      </c>
      <c r="D387" s="35">
        <v>11336120</v>
      </c>
      <c r="E387" s="35">
        <v>0</v>
      </c>
      <c r="F387" s="49" t="s">
        <v>695</v>
      </c>
      <c r="G387" s="4" t="s">
        <v>696</v>
      </c>
      <c r="H387" s="7">
        <v>1</v>
      </c>
      <c r="I387" s="4" t="s">
        <v>1355</v>
      </c>
      <c r="J387" s="38">
        <v>0</v>
      </c>
    </row>
    <row r="388" spans="1:10" ht="30" customHeight="1" outlineLevel="1" x14ac:dyDescent="0.25">
      <c r="A388" s="32">
        <f>SUM(A389)</f>
        <v>14552517</v>
      </c>
      <c r="B388" s="32">
        <f>SUM(B389)</f>
        <v>13766606</v>
      </c>
      <c r="C388" s="33">
        <f>SUM(C389)</f>
        <v>12827571</v>
      </c>
      <c r="D388" s="32">
        <f>SUM(D389)</f>
        <v>10777900</v>
      </c>
      <c r="E388" s="32">
        <f>SUM(E389)</f>
        <v>0</v>
      </c>
      <c r="F388" s="34" t="s">
        <v>697</v>
      </c>
      <c r="G388" s="4" t="s">
        <v>698</v>
      </c>
      <c r="H388" s="7">
        <v>0</v>
      </c>
      <c r="I388" s="4" t="s">
        <v>1354</v>
      </c>
      <c r="J388" s="31"/>
    </row>
    <row r="389" spans="1:10" ht="30" customHeight="1" outlineLevel="1" x14ac:dyDescent="0.25">
      <c r="A389" s="35">
        <v>14552517</v>
      </c>
      <c r="B389" s="35">
        <v>13766606</v>
      </c>
      <c r="C389" s="36">
        <v>12827571</v>
      </c>
      <c r="D389" s="35">
        <v>10777900</v>
      </c>
      <c r="E389" s="35">
        <v>0</v>
      </c>
      <c r="F389" s="49" t="s">
        <v>699</v>
      </c>
      <c r="G389" s="4" t="s">
        <v>700</v>
      </c>
      <c r="H389" s="7">
        <v>1</v>
      </c>
      <c r="I389" s="4" t="s">
        <v>1355</v>
      </c>
      <c r="J389" s="38">
        <v>0</v>
      </c>
    </row>
    <row r="390" spans="1:10" ht="30" customHeight="1" outlineLevel="1" x14ac:dyDescent="0.25">
      <c r="A390" s="32">
        <f>SUM(A391)</f>
        <v>6749806</v>
      </c>
      <c r="B390" s="32">
        <f>SUM(B391)</f>
        <v>6385281</v>
      </c>
      <c r="C390" s="33">
        <f>SUM(C391)</f>
        <v>5947263</v>
      </c>
      <c r="D390" s="32">
        <f>SUM(D391)</f>
        <v>4700227</v>
      </c>
      <c r="E390" s="32">
        <f>SUM(E391)</f>
        <v>0</v>
      </c>
      <c r="F390" s="34" t="s">
        <v>701</v>
      </c>
      <c r="G390" s="4" t="s">
        <v>702</v>
      </c>
      <c r="H390" s="7">
        <v>0</v>
      </c>
      <c r="I390" s="4" t="s">
        <v>1354</v>
      </c>
      <c r="J390" s="31"/>
    </row>
    <row r="391" spans="1:10" ht="30" customHeight="1" outlineLevel="1" x14ac:dyDescent="0.25">
      <c r="A391" s="35">
        <v>6749806</v>
      </c>
      <c r="B391" s="35">
        <v>6385281</v>
      </c>
      <c r="C391" s="36">
        <v>5947263</v>
      </c>
      <c r="D391" s="35">
        <v>4700227</v>
      </c>
      <c r="E391" s="35">
        <v>0</v>
      </c>
      <c r="F391" s="49" t="s">
        <v>703</v>
      </c>
      <c r="G391" s="4" t="s">
        <v>704</v>
      </c>
      <c r="H391" s="7">
        <v>1</v>
      </c>
      <c r="I391" s="4" t="s">
        <v>1355</v>
      </c>
      <c r="J391" s="38">
        <v>0</v>
      </c>
    </row>
    <row r="392" spans="1:10" ht="30" customHeight="1" outlineLevel="1" x14ac:dyDescent="0.25">
      <c r="A392" s="32">
        <f>SUM(A393)</f>
        <v>16695022</v>
      </c>
      <c r="B392" s="32">
        <f>SUM(B393)</f>
        <v>15793405</v>
      </c>
      <c r="C392" s="33">
        <f>SUM(C393)</f>
        <v>14716232</v>
      </c>
      <c r="D392" s="32">
        <f>SUM(D393)</f>
        <v>12291035</v>
      </c>
      <c r="E392" s="32">
        <f>SUM(E393)</f>
        <v>0</v>
      </c>
      <c r="F392" s="34" t="s">
        <v>705</v>
      </c>
      <c r="G392" s="4" t="s">
        <v>706</v>
      </c>
      <c r="H392" s="7">
        <v>0</v>
      </c>
      <c r="I392" s="4" t="s">
        <v>1354</v>
      </c>
      <c r="J392" s="31"/>
    </row>
    <row r="393" spans="1:10" ht="30" customHeight="1" outlineLevel="1" x14ac:dyDescent="0.25">
      <c r="A393" s="35">
        <v>16695022</v>
      </c>
      <c r="B393" s="35">
        <v>15793405</v>
      </c>
      <c r="C393" s="36">
        <v>14716232</v>
      </c>
      <c r="D393" s="35">
        <v>12291035</v>
      </c>
      <c r="E393" s="35">
        <v>0</v>
      </c>
      <c r="F393" s="49" t="s">
        <v>707</v>
      </c>
      <c r="G393" s="4" t="s">
        <v>708</v>
      </c>
      <c r="H393" s="7">
        <v>1</v>
      </c>
      <c r="I393" s="4" t="s">
        <v>1355</v>
      </c>
      <c r="J393" s="38">
        <v>0</v>
      </c>
    </row>
    <row r="394" spans="1:10" ht="30" customHeight="1" outlineLevel="1" x14ac:dyDescent="0.25">
      <c r="A394" s="32">
        <f>SUM(A395)</f>
        <v>0</v>
      </c>
      <c r="B394" s="32">
        <f>SUM(B395)</f>
        <v>0</v>
      </c>
      <c r="C394" s="33">
        <f>SUM(C395)</f>
        <v>2728397</v>
      </c>
      <c r="D394" s="32">
        <f>SUM(D395)</f>
        <v>11423084</v>
      </c>
      <c r="E394" s="32">
        <f>SUM(E395)</f>
        <v>0</v>
      </c>
      <c r="F394" s="34" t="s">
        <v>709</v>
      </c>
      <c r="G394" s="4" t="s">
        <v>710</v>
      </c>
      <c r="H394" s="7">
        <v>0</v>
      </c>
      <c r="I394" s="4" t="s">
        <v>1354</v>
      </c>
      <c r="J394" s="31"/>
    </row>
    <row r="395" spans="1:10" ht="30" customHeight="1" outlineLevel="1" x14ac:dyDescent="0.25">
      <c r="A395" s="35">
        <v>0</v>
      </c>
      <c r="B395" s="35">
        <v>0</v>
      </c>
      <c r="C395" s="36">
        <v>2728397</v>
      </c>
      <c r="D395" s="35">
        <v>11423084</v>
      </c>
      <c r="E395" s="35">
        <v>0</v>
      </c>
      <c r="F395" s="49" t="s">
        <v>711</v>
      </c>
      <c r="G395" s="4" t="s">
        <v>712</v>
      </c>
      <c r="H395" s="7">
        <v>1</v>
      </c>
      <c r="I395" s="4" t="s">
        <v>1355</v>
      </c>
      <c r="J395" s="38">
        <v>0</v>
      </c>
    </row>
    <row r="396" spans="1:10" ht="30" customHeight="1" outlineLevel="1" x14ac:dyDescent="0.25">
      <c r="A396" s="32">
        <f>SUM(A397)</f>
        <v>16115799</v>
      </c>
      <c r="B396" s="32">
        <f>SUM(B397)</f>
        <v>15245462</v>
      </c>
      <c r="C396" s="33">
        <f>SUM(C397)</f>
        <v>14202648</v>
      </c>
      <c r="D396" s="32">
        <f>SUM(D397)</f>
        <v>11989068</v>
      </c>
      <c r="E396" s="32">
        <f>SUM(E397)</f>
        <v>0</v>
      </c>
      <c r="F396" s="34" t="s">
        <v>713</v>
      </c>
      <c r="G396" s="4" t="s">
        <v>714</v>
      </c>
      <c r="H396" s="7">
        <v>0</v>
      </c>
      <c r="I396" s="4" t="s">
        <v>1354</v>
      </c>
      <c r="J396" s="31"/>
    </row>
    <row r="397" spans="1:10" ht="30" customHeight="1" outlineLevel="1" x14ac:dyDescent="0.25">
      <c r="A397" s="35">
        <v>16115799</v>
      </c>
      <c r="B397" s="35">
        <v>15245462</v>
      </c>
      <c r="C397" s="36">
        <v>14202648</v>
      </c>
      <c r="D397" s="35">
        <v>11989068</v>
      </c>
      <c r="E397" s="35">
        <v>0</v>
      </c>
      <c r="F397" s="49" t="s">
        <v>715</v>
      </c>
      <c r="G397" s="4" t="s">
        <v>716</v>
      </c>
      <c r="H397" s="7">
        <v>1</v>
      </c>
      <c r="I397" s="4" t="s">
        <v>1355</v>
      </c>
      <c r="J397" s="38">
        <v>0</v>
      </c>
    </row>
    <row r="398" spans="1:10" ht="30" customHeight="1" outlineLevel="1" x14ac:dyDescent="0.25">
      <c r="A398" s="32">
        <f t="shared" ref="A398" si="84">SUM(A399:A400)</f>
        <v>7831040</v>
      </c>
      <c r="B398" s="32">
        <f t="shared" ref="B398:D398" si="85">SUM(B399:B400)</f>
        <v>7408124</v>
      </c>
      <c r="C398" s="33">
        <f t="shared" si="85"/>
        <v>6899061</v>
      </c>
      <c r="D398" s="32">
        <f t="shared" si="85"/>
        <v>5718584</v>
      </c>
      <c r="E398" s="32">
        <f>SUM(E399:E400)</f>
        <v>0</v>
      </c>
      <c r="F398" s="34" t="s">
        <v>717</v>
      </c>
      <c r="G398" s="4" t="s">
        <v>718</v>
      </c>
      <c r="H398" s="7">
        <v>0</v>
      </c>
      <c r="I398" s="4" t="s">
        <v>1354</v>
      </c>
      <c r="J398" s="31"/>
    </row>
    <row r="399" spans="1:10" ht="30" customHeight="1" outlineLevel="1" x14ac:dyDescent="0.25">
      <c r="A399" s="39">
        <v>7831040</v>
      </c>
      <c r="B399" s="39">
        <v>7408124</v>
      </c>
      <c r="C399" s="40">
        <v>6899061</v>
      </c>
      <c r="D399" s="39">
        <v>5706584</v>
      </c>
      <c r="E399" s="39">
        <v>0</v>
      </c>
      <c r="F399" s="50" t="s">
        <v>719</v>
      </c>
      <c r="G399" s="4" t="s">
        <v>720</v>
      </c>
      <c r="H399" s="7">
        <v>1</v>
      </c>
      <c r="I399" s="4" t="s">
        <v>1355</v>
      </c>
      <c r="J399" s="38">
        <v>0</v>
      </c>
    </row>
    <row r="400" spans="1:10" ht="30" customHeight="1" outlineLevel="1" x14ac:dyDescent="0.25">
      <c r="A400" s="45">
        <v>0</v>
      </c>
      <c r="B400" s="45">
        <v>0</v>
      </c>
      <c r="C400" s="46">
        <v>0</v>
      </c>
      <c r="D400" s="45">
        <v>12000</v>
      </c>
      <c r="E400" s="45">
        <v>0</v>
      </c>
      <c r="F400" s="51" t="s">
        <v>721</v>
      </c>
      <c r="G400" s="4" t="s">
        <v>722</v>
      </c>
      <c r="H400" s="7">
        <v>1</v>
      </c>
      <c r="I400" s="4" t="s">
        <v>1355</v>
      </c>
      <c r="J400" s="38">
        <v>0</v>
      </c>
    </row>
    <row r="401" spans="1:10" ht="30" customHeight="1" outlineLevel="1" x14ac:dyDescent="0.25">
      <c r="A401" s="32">
        <f>SUM(A402)</f>
        <v>8637208</v>
      </c>
      <c r="B401" s="32">
        <f>SUM(B402)</f>
        <v>8170754</v>
      </c>
      <c r="C401" s="33">
        <f>SUM(C402)</f>
        <v>7613717</v>
      </c>
      <c r="D401" s="32">
        <f>SUM(D402)</f>
        <v>6191798</v>
      </c>
      <c r="E401" s="32">
        <f>SUM(E402)</f>
        <v>0</v>
      </c>
      <c r="F401" s="34" t="s">
        <v>723</v>
      </c>
      <c r="G401" s="4" t="s">
        <v>724</v>
      </c>
      <c r="H401" s="7">
        <v>0</v>
      </c>
      <c r="I401" s="4" t="s">
        <v>1354</v>
      </c>
      <c r="J401" s="31"/>
    </row>
    <row r="402" spans="1:10" ht="30" customHeight="1" outlineLevel="1" x14ac:dyDescent="0.25">
      <c r="A402" s="35">
        <v>8637208</v>
      </c>
      <c r="B402" s="35">
        <v>8170754</v>
      </c>
      <c r="C402" s="36">
        <v>7613717</v>
      </c>
      <c r="D402" s="35">
        <v>6191798</v>
      </c>
      <c r="E402" s="35">
        <v>0</v>
      </c>
      <c r="F402" s="49" t="s">
        <v>725</v>
      </c>
      <c r="G402" s="4" t="s">
        <v>726</v>
      </c>
      <c r="H402" s="7">
        <v>1</v>
      </c>
      <c r="I402" s="4" t="s">
        <v>1355</v>
      </c>
      <c r="J402" s="38">
        <v>0</v>
      </c>
    </row>
    <row r="403" spans="1:10" ht="30" customHeight="1" outlineLevel="1" x14ac:dyDescent="0.25">
      <c r="A403" s="32">
        <f>SUM(A404)</f>
        <v>7310235</v>
      </c>
      <c r="B403" s="32">
        <f>SUM(B404)</f>
        <v>6915444</v>
      </c>
      <c r="C403" s="33">
        <f>SUM(C404)</f>
        <v>6441519</v>
      </c>
      <c r="D403" s="32">
        <f>SUM(D404)</f>
        <v>5506239</v>
      </c>
      <c r="E403" s="32">
        <f>SUM(E404)</f>
        <v>0</v>
      </c>
      <c r="F403" s="34" t="s">
        <v>727</v>
      </c>
      <c r="G403" s="4" t="s">
        <v>728</v>
      </c>
      <c r="H403" s="7">
        <v>0</v>
      </c>
      <c r="I403" s="4" t="s">
        <v>1354</v>
      </c>
      <c r="J403" s="31"/>
    </row>
    <row r="404" spans="1:10" ht="30" customHeight="1" outlineLevel="1" x14ac:dyDescent="0.25">
      <c r="A404" s="35">
        <v>7310235</v>
      </c>
      <c r="B404" s="35">
        <v>6915444</v>
      </c>
      <c r="C404" s="36">
        <v>6441519</v>
      </c>
      <c r="D404" s="35">
        <v>5506239</v>
      </c>
      <c r="E404" s="35">
        <v>0</v>
      </c>
      <c r="F404" s="49" t="s">
        <v>729</v>
      </c>
      <c r="G404" s="4" t="s">
        <v>730</v>
      </c>
      <c r="H404" s="7">
        <v>1</v>
      </c>
      <c r="I404" s="4" t="s">
        <v>1355</v>
      </c>
      <c r="J404" s="38">
        <v>0</v>
      </c>
    </row>
    <row r="405" spans="1:10" ht="30" customHeight="1" outlineLevel="1" x14ac:dyDescent="0.25">
      <c r="A405" s="32">
        <f>SUM(A406)</f>
        <v>17826814</v>
      </c>
      <c r="B405" s="32">
        <f>SUM(B406)</f>
        <v>16864074</v>
      </c>
      <c r="C405" s="33">
        <f>SUM(C406)</f>
        <v>15702024</v>
      </c>
      <c r="D405" s="32">
        <f>SUM(D406)</f>
        <v>11396963</v>
      </c>
      <c r="E405" s="32">
        <f>SUM(E406)</f>
        <v>0</v>
      </c>
      <c r="F405" s="34" t="s">
        <v>731</v>
      </c>
      <c r="G405" s="4" t="s">
        <v>732</v>
      </c>
      <c r="H405" s="7">
        <v>0</v>
      </c>
      <c r="I405" s="4" t="s">
        <v>1354</v>
      </c>
      <c r="J405" s="31"/>
    </row>
    <row r="406" spans="1:10" ht="30" customHeight="1" outlineLevel="1" x14ac:dyDescent="0.25">
      <c r="A406" s="35">
        <v>17826814</v>
      </c>
      <c r="B406" s="35">
        <v>16864074</v>
      </c>
      <c r="C406" s="36">
        <v>15702024</v>
      </c>
      <c r="D406" s="35">
        <v>11396963</v>
      </c>
      <c r="E406" s="35">
        <v>0</v>
      </c>
      <c r="F406" s="49" t="s">
        <v>733</v>
      </c>
      <c r="G406" s="4" t="s">
        <v>734</v>
      </c>
      <c r="H406" s="7">
        <v>1</v>
      </c>
      <c r="I406" s="4" t="s">
        <v>1355</v>
      </c>
      <c r="J406" s="38">
        <v>0</v>
      </c>
    </row>
    <row r="407" spans="1:10" ht="30" customHeight="1" outlineLevel="1" x14ac:dyDescent="0.25">
      <c r="A407" s="32">
        <f>SUM(A408)</f>
        <v>10953179</v>
      </c>
      <c r="B407" s="32">
        <f>SUM(B408)</f>
        <v>10361651</v>
      </c>
      <c r="C407" s="33">
        <f>SUM(C408)</f>
        <v>9653284</v>
      </c>
      <c r="D407" s="32">
        <f>SUM(D408)</f>
        <v>8023554</v>
      </c>
      <c r="E407" s="32">
        <f>SUM(E408)</f>
        <v>0</v>
      </c>
      <c r="F407" s="34" t="s">
        <v>735</v>
      </c>
      <c r="G407" s="4" t="s">
        <v>736</v>
      </c>
      <c r="H407" s="7">
        <v>0</v>
      </c>
      <c r="I407" s="4" t="s">
        <v>1354</v>
      </c>
      <c r="J407" s="31"/>
    </row>
    <row r="408" spans="1:10" ht="30" customHeight="1" outlineLevel="1" x14ac:dyDescent="0.25">
      <c r="A408" s="35">
        <v>10953179</v>
      </c>
      <c r="B408" s="35">
        <v>10361651</v>
      </c>
      <c r="C408" s="36">
        <v>9653284</v>
      </c>
      <c r="D408" s="35">
        <v>8023554</v>
      </c>
      <c r="E408" s="35">
        <v>0</v>
      </c>
      <c r="F408" s="49" t="s">
        <v>737</v>
      </c>
      <c r="G408" s="4" t="s">
        <v>738</v>
      </c>
      <c r="H408" s="7">
        <v>1</v>
      </c>
      <c r="I408" s="4" t="s">
        <v>1355</v>
      </c>
      <c r="J408" s="38">
        <v>0</v>
      </c>
    </row>
    <row r="409" spans="1:10" ht="30" customHeight="1" outlineLevel="1" x14ac:dyDescent="0.25">
      <c r="A409" s="32">
        <f>SUM(A410)</f>
        <v>7959229</v>
      </c>
      <c r="B409" s="32">
        <f>SUM(B410)</f>
        <v>7529390</v>
      </c>
      <c r="C409" s="33">
        <f>SUM(C410)</f>
        <v>7013015</v>
      </c>
      <c r="D409" s="32">
        <f>SUM(D410)</f>
        <v>5765392</v>
      </c>
      <c r="E409" s="32">
        <f>SUM(E410)</f>
        <v>0</v>
      </c>
      <c r="F409" s="34" t="s">
        <v>739</v>
      </c>
      <c r="G409" s="4" t="s">
        <v>740</v>
      </c>
      <c r="H409" s="7">
        <v>0</v>
      </c>
      <c r="I409" s="4" t="s">
        <v>1354</v>
      </c>
      <c r="J409" s="31"/>
    </row>
    <row r="410" spans="1:10" ht="30" customHeight="1" outlineLevel="1" x14ac:dyDescent="0.25">
      <c r="A410" s="35">
        <v>7959229</v>
      </c>
      <c r="B410" s="35">
        <v>7529390</v>
      </c>
      <c r="C410" s="36">
        <v>7013015</v>
      </c>
      <c r="D410" s="35">
        <v>5765392</v>
      </c>
      <c r="E410" s="35">
        <v>0</v>
      </c>
      <c r="F410" s="49" t="s">
        <v>741</v>
      </c>
      <c r="G410" s="4" t="s">
        <v>742</v>
      </c>
      <c r="H410" s="7">
        <v>1</v>
      </c>
      <c r="I410" s="4" t="s">
        <v>1355</v>
      </c>
      <c r="J410" s="38">
        <v>0</v>
      </c>
    </row>
    <row r="411" spans="1:10" ht="30" customHeight="1" outlineLevel="1" x14ac:dyDescent="0.25">
      <c r="A411" s="32">
        <f>SUM(A412)</f>
        <v>8208561</v>
      </c>
      <c r="B411" s="32">
        <f>SUM(B412)</f>
        <v>7765256</v>
      </c>
      <c r="C411" s="33">
        <f>SUM(C412)</f>
        <v>7232990</v>
      </c>
      <c r="D411" s="32">
        <f>SUM(D412)</f>
        <v>5902226</v>
      </c>
      <c r="E411" s="32">
        <f>SUM(E412)</f>
        <v>0</v>
      </c>
      <c r="F411" s="34" t="s">
        <v>743</v>
      </c>
      <c r="G411" s="4" t="s">
        <v>744</v>
      </c>
      <c r="H411" s="7">
        <v>0</v>
      </c>
      <c r="I411" s="4" t="s">
        <v>1354</v>
      </c>
      <c r="J411" s="31"/>
    </row>
    <row r="412" spans="1:10" ht="30" customHeight="1" outlineLevel="1" x14ac:dyDescent="0.25">
      <c r="A412" s="35">
        <v>8208561</v>
      </c>
      <c r="B412" s="35">
        <v>7765256</v>
      </c>
      <c r="C412" s="36">
        <v>7232990</v>
      </c>
      <c r="D412" s="35">
        <v>5902226</v>
      </c>
      <c r="E412" s="35">
        <v>0</v>
      </c>
      <c r="F412" s="49" t="s">
        <v>745</v>
      </c>
      <c r="G412" s="4" t="s">
        <v>746</v>
      </c>
      <c r="H412" s="7">
        <v>1</v>
      </c>
      <c r="I412" s="4" t="s">
        <v>1355</v>
      </c>
      <c r="J412" s="38">
        <v>0</v>
      </c>
    </row>
    <row r="413" spans="1:10" ht="30" customHeight="1" outlineLevel="1" x14ac:dyDescent="0.25">
      <c r="A413" s="32">
        <f>SUM(A414)</f>
        <v>16064843</v>
      </c>
      <c r="B413" s="32">
        <f>SUM(B414)</f>
        <v>15197258</v>
      </c>
      <c r="C413" s="33">
        <f>SUM(C414)</f>
        <v>14155061</v>
      </c>
      <c r="D413" s="32">
        <f>SUM(D414)</f>
        <v>12218573</v>
      </c>
      <c r="E413" s="32">
        <f>SUM(E414)</f>
        <v>0</v>
      </c>
      <c r="F413" s="34" t="s">
        <v>747</v>
      </c>
      <c r="G413" s="4" t="s">
        <v>748</v>
      </c>
      <c r="H413" s="7">
        <v>0</v>
      </c>
      <c r="I413" s="4" t="s">
        <v>1354</v>
      </c>
      <c r="J413" s="31"/>
    </row>
    <row r="414" spans="1:10" ht="30" customHeight="1" outlineLevel="1" x14ac:dyDescent="0.25">
      <c r="A414" s="35">
        <v>16064843</v>
      </c>
      <c r="B414" s="35">
        <v>15197258</v>
      </c>
      <c r="C414" s="36">
        <v>14155061</v>
      </c>
      <c r="D414" s="35">
        <v>12218573</v>
      </c>
      <c r="E414" s="35">
        <v>0</v>
      </c>
      <c r="F414" s="49" t="s">
        <v>749</v>
      </c>
      <c r="G414" s="4" t="s">
        <v>750</v>
      </c>
      <c r="H414" s="7">
        <v>1</v>
      </c>
      <c r="I414" s="4" t="s">
        <v>1355</v>
      </c>
      <c r="J414" s="38">
        <v>0</v>
      </c>
    </row>
    <row r="415" spans="1:10" ht="30" customHeight="1" outlineLevel="1" x14ac:dyDescent="0.25">
      <c r="A415" s="32">
        <f t="shared" ref="A415" si="86">SUM(A416:A417)</f>
        <v>13800937</v>
      </c>
      <c r="B415" s="32">
        <f t="shared" ref="B415:D415" si="87">SUM(B416:B417)</f>
        <v>13055616</v>
      </c>
      <c r="C415" s="33">
        <f t="shared" si="87"/>
        <v>12161779</v>
      </c>
      <c r="D415" s="32">
        <f t="shared" si="87"/>
        <v>10342643</v>
      </c>
      <c r="E415" s="32">
        <f>SUM(E416:E417)</f>
        <v>0</v>
      </c>
      <c r="F415" s="34" t="s">
        <v>751</v>
      </c>
      <c r="G415" s="4" t="s">
        <v>752</v>
      </c>
      <c r="H415" s="7">
        <v>0</v>
      </c>
      <c r="I415" s="4" t="s">
        <v>1354</v>
      </c>
      <c r="J415" s="31"/>
    </row>
    <row r="416" spans="1:10" ht="30" customHeight="1" outlineLevel="1" x14ac:dyDescent="0.25">
      <c r="A416" s="39">
        <v>13800937</v>
      </c>
      <c r="B416" s="39">
        <v>13055616</v>
      </c>
      <c r="C416" s="40">
        <v>12161779</v>
      </c>
      <c r="D416" s="39">
        <v>10330643</v>
      </c>
      <c r="E416" s="39">
        <v>0</v>
      </c>
      <c r="F416" s="50" t="s">
        <v>753</v>
      </c>
      <c r="G416" s="4" t="s">
        <v>754</v>
      </c>
      <c r="H416" s="7">
        <v>1</v>
      </c>
      <c r="I416" s="4" t="s">
        <v>1355</v>
      </c>
      <c r="J416" s="38">
        <v>0</v>
      </c>
    </row>
    <row r="417" spans="1:10" ht="30" customHeight="1" outlineLevel="1" x14ac:dyDescent="0.25">
      <c r="A417" s="45">
        <v>0</v>
      </c>
      <c r="B417" s="45">
        <v>0</v>
      </c>
      <c r="C417" s="46">
        <v>0</v>
      </c>
      <c r="D417" s="45">
        <v>12000</v>
      </c>
      <c r="E417" s="45">
        <v>0</v>
      </c>
      <c r="F417" s="51" t="s">
        <v>755</v>
      </c>
      <c r="G417" s="4" t="s">
        <v>756</v>
      </c>
      <c r="H417" s="7">
        <v>1</v>
      </c>
      <c r="I417" s="4" t="s">
        <v>1355</v>
      </c>
      <c r="J417" s="38">
        <v>0</v>
      </c>
    </row>
    <row r="418" spans="1:10" ht="30" customHeight="1" outlineLevel="1" x14ac:dyDescent="0.25">
      <c r="A418" s="32">
        <f>SUM(A419)</f>
        <v>8760151</v>
      </c>
      <c r="B418" s="32">
        <f>SUM(B419)</f>
        <v>8287057</v>
      </c>
      <c r="C418" s="33">
        <f>SUM(C419)</f>
        <v>7726378</v>
      </c>
      <c r="D418" s="32">
        <f>SUM(D419)</f>
        <v>6017506</v>
      </c>
      <c r="E418" s="32">
        <f>SUM(E419)</f>
        <v>0</v>
      </c>
      <c r="F418" s="34" t="s">
        <v>757</v>
      </c>
      <c r="G418" s="4" t="s">
        <v>758</v>
      </c>
      <c r="H418" s="7">
        <v>0</v>
      </c>
      <c r="I418" s="4" t="s">
        <v>1354</v>
      </c>
      <c r="J418" s="31"/>
    </row>
    <row r="419" spans="1:10" ht="30" customHeight="1" outlineLevel="1" x14ac:dyDescent="0.25">
      <c r="A419" s="35">
        <v>8760151</v>
      </c>
      <c r="B419" s="35">
        <v>8287057</v>
      </c>
      <c r="C419" s="36">
        <v>7726378</v>
      </c>
      <c r="D419" s="35">
        <v>6017506</v>
      </c>
      <c r="E419" s="35">
        <v>0</v>
      </c>
      <c r="F419" s="49" t="s">
        <v>759</v>
      </c>
      <c r="G419" s="4" t="s">
        <v>760</v>
      </c>
      <c r="H419" s="7">
        <v>1</v>
      </c>
      <c r="I419" s="4" t="s">
        <v>1355</v>
      </c>
      <c r="J419" s="38">
        <v>0</v>
      </c>
    </row>
    <row r="420" spans="1:10" ht="30" customHeight="1" outlineLevel="1" x14ac:dyDescent="0.25">
      <c r="A420" s="32">
        <f t="shared" ref="A420" si="88">SUM(A421:A422)</f>
        <v>16950657</v>
      </c>
      <c r="B420" s="32">
        <f t="shared" ref="B420:D420" si="89">SUM(B421:B422)</f>
        <v>16035234</v>
      </c>
      <c r="C420" s="33">
        <f t="shared" si="89"/>
        <v>14936297</v>
      </c>
      <c r="D420" s="32">
        <f t="shared" si="89"/>
        <v>12659612</v>
      </c>
      <c r="E420" s="32">
        <f>SUM(E421:E422)</f>
        <v>0</v>
      </c>
      <c r="F420" s="34" t="s">
        <v>761</v>
      </c>
      <c r="G420" s="4" t="s">
        <v>762</v>
      </c>
      <c r="H420" s="7">
        <v>0</v>
      </c>
      <c r="I420" s="4" t="s">
        <v>1354</v>
      </c>
      <c r="J420" s="31"/>
    </row>
    <row r="421" spans="1:10" ht="30" customHeight="1" outlineLevel="1" x14ac:dyDescent="0.25">
      <c r="A421" s="39">
        <v>16950657</v>
      </c>
      <c r="B421" s="39">
        <v>16035234</v>
      </c>
      <c r="C421" s="40">
        <v>14936297</v>
      </c>
      <c r="D421" s="39">
        <v>12653612</v>
      </c>
      <c r="E421" s="39">
        <v>0</v>
      </c>
      <c r="F421" s="50" t="s">
        <v>763</v>
      </c>
      <c r="G421" s="4" t="s">
        <v>764</v>
      </c>
      <c r="H421" s="7">
        <v>1</v>
      </c>
      <c r="I421" s="4" t="s">
        <v>1355</v>
      </c>
      <c r="J421" s="38">
        <v>0</v>
      </c>
    </row>
    <row r="422" spans="1:10" ht="30" customHeight="1" outlineLevel="1" x14ac:dyDescent="0.25">
      <c r="A422" s="45">
        <v>0</v>
      </c>
      <c r="B422" s="45">
        <v>0</v>
      </c>
      <c r="C422" s="46">
        <v>0</v>
      </c>
      <c r="D422" s="45">
        <v>6000</v>
      </c>
      <c r="E422" s="45">
        <v>0</v>
      </c>
      <c r="F422" s="51" t="s">
        <v>765</v>
      </c>
      <c r="G422" s="4" t="s">
        <v>766</v>
      </c>
      <c r="H422" s="7">
        <v>1</v>
      </c>
      <c r="I422" s="4" t="s">
        <v>1355</v>
      </c>
      <c r="J422" s="38">
        <v>0</v>
      </c>
    </row>
    <row r="423" spans="1:10" ht="30" customHeight="1" outlineLevel="1" x14ac:dyDescent="0.25">
      <c r="A423" s="32">
        <f t="shared" ref="A423" si="90">SUM(A424:A425)</f>
        <v>8834055</v>
      </c>
      <c r="B423" s="32">
        <f t="shared" ref="B423:D423" si="91">SUM(B424:B425)</f>
        <v>8356971</v>
      </c>
      <c r="C423" s="33">
        <f t="shared" si="91"/>
        <v>7785541</v>
      </c>
      <c r="D423" s="32">
        <f t="shared" si="91"/>
        <v>6611309</v>
      </c>
      <c r="E423" s="32">
        <f>SUM(E424:E425)</f>
        <v>0</v>
      </c>
      <c r="F423" s="34" t="s">
        <v>767</v>
      </c>
      <c r="G423" s="4" t="s">
        <v>768</v>
      </c>
      <c r="H423" s="7">
        <v>0</v>
      </c>
      <c r="I423" s="4" t="s">
        <v>1354</v>
      </c>
      <c r="J423" s="31"/>
    </row>
    <row r="424" spans="1:10" ht="30" customHeight="1" outlineLevel="1" x14ac:dyDescent="0.25">
      <c r="A424" s="39">
        <v>8834055</v>
      </c>
      <c r="B424" s="39">
        <v>8356971</v>
      </c>
      <c r="C424" s="40">
        <v>7785541</v>
      </c>
      <c r="D424" s="39">
        <v>6596309</v>
      </c>
      <c r="E424" s="39">
        <v>0</v>
      </c>
      <c r="F424" s="50" t="s">
        <v>769</v>
      </c>
      <c r="G424" s="4" t="s">
        <v>770</v>
      </c>
      <c r="H424" s="7">
        <v>1</v>
      </c>
      <c r="I424" s="4" t="s">
        <v>1355</v>
      </c>
      <c r="J424" s="38">
        <v>0</v>
      </c>
    </row>
    <row r="425" spans="1:10" ht="30" customHeight="1" outlineLevel="1" x14ac:dyDescent="0.25">
      <c r="A425" s="45">
        <v>0</v>
      </c>
      <c r="B425" s="45">
        <v>0</v>
      </c>
      <c r="C425" s="46">
        <v>0</v>
      </c>
      <c r="D425" s="45">
        <v>15000</v>
      </c>
      <c r="E425" s="45">
        <v>0</v>
      </c>
      <c r="F425" s="51" t="s">
        <v>771</v>
      </c>
      <c r="G425" s="4" t="s">
        <v>772</v>
      </c>
      <c r="H425" s="7">
        <v>1</v>
      </c>
      <c r="I425" s="4" t="s">
        <v>1355</v>
      </c>
      <c r="J425" s="38">
        <v>0</v>
      </c>
    </row>
    <row r="426" spans="1:10" ht="30" customHeight="1" outlineLevel="1" x14ac:dyDescent="0.25">
      <c r="A426" s="32">
        <f t="shared" ref="A426" si="92">SUM(A427:A428)</f>
        <v>13731703</v>
      </c>
      <c r="B426" s="32">
        <f t="shared" ref="B426:D426" si="93">SUM(B427:B428)</f>
        <v>12990120</v>
      </c>
      <c r="C426" s="33">
        <f t="shared" si="93"/>
        <v>12105196</v>
      </c>
      <c r="D426" s="32">
        <f t="shared" si="93"/>
        <v>9627183</v>
      </c>
      <c r="E426" s="32">
        <f>SUM(E427:E428)</f>
        <v>0</v>
      </c>
      <c r="F426" s="34" t="s">
        <v>773</v>
      </c>
      <c r="G426" s="4" t="s">
        <v>774</v>
      </c>
      <c r="H426" s="7">
        <v>0</v>
      </c>
      <c r="I426" s="4" t="s">
        <v>1354</v>
      </c>
      <c r="J426" s="31"/>
    </row>
    <row r="427" spans="1:10" ht="30" customHeight="1" outlineLevel="1" x14ac:dyDescent="0.25">
      <c r="A427" s="39">
        <v>13731703</v>
      </c>
      <c r="B427" s="39">
        <v>12990120</v>
      </c>
      <c r="C427" s="40">
        <v>12105196</v>
      </c>
      <c r="D427" s="39">
        <v>9612183</v>
      </c>
      <c r="E427" s="39">
        <v>0</v>
      </c>
      <c r="F427" s="50" t="s">
        <v>775</v>
      </c>
      <c r="G427" s="4" t="s">
        <v>776</v>
      </c>
      <c r="H427" s="7">
        <v>1</v>
      </c>
      <c r="I427" s="4" t="s">
        <v>1355</v>
      </c>
      <c r="J427" s="38">
        <v>0</v>
      </c>
    </row>
    <row r="428" spans="1:10" ht="30" customHeight="1" outlineLevel="1" x14ac:dyDescent="0.25">
      <c r="A428" s="45">
        <v>0</v>
      </c>
      <c r="B428" s="45">
        <v>0</v>
      </c>
      <c r="C428" s="46">
        <v>0</v>
      </c>
      <c r="D428" s="45">
        <v>15000</v>
      </c>
      <c r="E428" s="45">
        <v>0</v>
      </c>
      <c r="F428" s="51" t="s">
        <v>777</v>
      </c>
      <c r="G428" s="4" t="s">
        <v>778</v>
      </c>
      <c r="H428" s="7">
        <v>1</v>
      </c>
      <c r="I428" s="4" t="s">
        <v>1355</v>
      </c>
      <c r="J428" s="38">
        <v>0</v>
      </c>
    </row>
    <row r="429" spans="1:10" ht="30" customHeight="1" outlineLevel="1" x14ac:dyDescent="0.25">
      <c r="A429" s="32">
        <f>SUM(A430)</f>
        <v>27499585</v>
      </c>
      <c r="B429" s="32">
        <f>SUM(B430)</f>
        <v>26014466</v>
      </c>
      <c r="C429" s="33">
        <f>SUM(C430)</f>
        <v>24236191</v>
      </c>
      <c r="D429" s="32">
        <f>SUM(D430)</f>
        <v>20135266</v>
      </c>
      <c r="E429" s="32">
        <f>SUM(E430)</f>
        <v>0</v>
      </c>
      <c r="F429" s="34" t="s">
        <v>779</v>
      </c>
      <c r="G429" s="4" t="s">
        <v>780</v>
      </c>
      <c r="H429" s="7">
        <v>0</v>
      </c>
      <c r="I429" s="4" t="s">
        <v>1354</v>
      </c>
      <c r="J429" s="31"/>
    </row>
    <row r="430" spans="1:10" ht="30" customHeight="1" outlineLevel="1" x14ac:dyDescent="0.25">
      <c r="A430" s="35">
        <v>27499585</v>
      </c>
      <c r="B430" s="35">
        <v>26014466</v>
      </c>
      <c r="C430" s="36">
        <v>24236191</v>
      </c>
      <c r="D430" s="35">
        <v>20135266</v>
      </c>
      <c r="E430" s="35">
        <v>0</v>
      </c>
      <c r="F430" s="49" t="s">
        <v>781</v>
      </c>
      <c r="G430" s="4" t="s">
        <v>782</v>
      </c>
      <c r="H430" s="7">
        <v>1</v>
      </c>
      <c r="I430" s="4" t="s">
        <v>1355</v>
      </c>
      <c r="J430" s="38">
        <v>0</v>
      </c>
    </row>
    <row r="431" spans="1:10" ht="30" customHeight="1" outlineLevel="1" x14ac:dyDescent="0.25">
      <c r="A431" s="32">
        <f>SUM(A432)</f>
        <v>0</v>
      </c>
      <c r="B431" s="32">
        <f>SUM(B432)</f>
        <v>0</v>
      </c>
      <c r="C431" s="33">
        <f>SUM(C432)</f>
        <v>2331062</v>
      </c>
      <c r="D431" s="32">
        <f>SUM(D432)</f>
        <v>9799298</v>
      </c>
      <c r="E431" s="32">
        <f>SUM(E432)</f>
        <v>0</v>
      </c>
      <c r="F431" s="34" t="s">
        <v>783</v>
      </c>
      <c r="G431" s="4" t="s">
        <v>784</v>
      </c>
      <c r="H431" s="7">
        <v>0</v>
      </c>
      <c r="I431" s="4" t="s">
        <v>1354</v>
      </c>
      <c r="J431" s="31"/>
    </row>
    <row r="432" spans="1:10" ht="30" customHeight="1" outlineLevel="1" x14ac:dyDescent="0.25">
      <c r="A432" s="35">
        <v>0</v>
      </c>
      <c r="B432" s="35">
        <v>0</v>
      </c>
      <c r="C432" s="36">
        <v>2331062</v>
      </c>
      <c r="D432" s="35">
        <v>9799298</v>
      </c>
      <c r="E432" s="35">
        <v>0</v>
      </c>
      <c r="F432" s="49" t="s">
        <v>785</v>
      </c>
      <c r="G432" s="4" t="s">
        <v>786</v>
      </c>
      <c r="H432" s="7">
        <v>1</v>
      </c>
      <c r="I432" s="4" t="s">
        <v>1355</v>
      </c>
      <c r="J432" s="38">
        <v>0</v>
      </c>
    </row>
    <row r="433" spans="1:10" ht="30" customHeight="1" outlineLevel="1" x14ac:dyDescent="0.25">
      <c r="A433" s="32">
        <f t="shared" ref="A433" si="94">SUM(A434:A435)</f>
        <v>7647607</v>
      </c>
      <c r="B433" s="32">
        <f t="shared" ref="B433:D433" si="95">SUM(B434:B435)</f>
        <v>7234597</v>
      </c>
      <c r="C433" s="33">
        <f t="shared" si="95"/>
        <v>6737355</v>
      </c>
      <c r="D433" s="32">
        <f t="shared" si="95"/>
        <v>5788457</v>
      </c>
      <c r="E433" s="32">
        <f>SUM(E434:E435)</f>
        <v>0</v>
      </c>
      <c r="F433" s="34" t="s">
        <v>787</v>
      </c>
      <c r="G433" s="4" t="s">
        <v>788</v>
      </c>
      <c r="H433" s="7">
        <v>0</v>
      </c>
      <c r="I433" s="4" t="s">
        <v>1354</v>
      </c>
      <c r="J433" s="31"/>
    </row>
    <row r="434" spans="1:10" ht="30" customHeight="1" outlineLevel="1" x14ac:dyDescent="0.25">
      <c r="A434" s="39">
        <v>7647607</v>
      </c>
      <c r="B434" s="39">
        <v>7234597</v>
      </c>
      <c r="C434" s="40">
        <v>6737355</v>
      </c>
      <c r="D434" s="39">
        <v>5773457</v>
      </c>
      <c r="E434" s="39">
        <v>0</v>
      </c>
      <c r="F434" s="50" t="s">
        <v>789</v>
      </c>
      <c r="G434" s="4" t="s">
        <v>790</v>
      </c>
      <c r="H434" s="7">
        <v>1</v>
      </c>
      <c r="I434" s="4" t="s">
        <v>1355</v>
      </c>
      <c r="J434" s="38">
        <v>0</v>
      </c>
    </row>
    <row r="435" spans="1:10" ht="30" customHeight="1" outlineLevel="1" x14ac:dyDescent="0.25">
      <c r="A435" s="45">
        <v>0</v>
      </c>
      <c r="B435" s="45">
        <v>0</v>
      </c>
      <c r="C435" s="46">
        <v>0</v>
      </c>
      <c r="D435" s="45">
        <v>15000</v>
      </c>
      <c r="E435" s="45">
        <v>0</v>
      </c>
      <c r="F435" s="51" t="s">
        <v>791</v>
      </c>
      <c r="G435" s="4" t="s">
        <v>792</v>
      </c>
      <c r="H435" s="7">
        <v>1</v>
      </c>
      <c r="I435" s="4" t="s">
        <v>1355</v>
      </c>
      <c r="J435" s="38">
        <v>0</v>
      </c>
    </row>
    <row r="436" spans="1:10" ht="30" customHeight="1" outlineLevel="1" x14ac:dyDescent="0.25">
      <c r="A436" s="32">
        <f t="shared" ref="A436" si="96">SUM(A437:A438)</f>
        <v>7291637</v>
      </c>
      <c r="B436" s="32">
        <f t="shared" ref="B436:D436" si="97">SUM(B437:B438)</f>
        <v>6897851</v>
      </c>
      <c r="C436" s="33">
        <f t="shared" si="97"/>
        <v>6426842</v>
      </c>
      <c r="D436" s="32">
        <f t="shared" si="97"/>
        <v>5686979</v>
      </c>
      <c r="E436" s="32">
        <f>SUM(E437:E438)</f>
        <v>0</v>
      </c>
      <c r="F436" s="34" t="s">
        <v>793</v>
      </c>
      <c r="G436" s="4" t="s">
        <v>794</v>
      </c>
      <c r="H436" s="7">
        <v>0</v>
      </c>
      <c r="I436" s="4" t="s">
        <v>1354</v>
      </c>
      <c r="J436" s="31"/>
    </row>
    <row r="437" spans="1:10" ht="30" customHeight="1" outlineLevel="1" x14ac:dyDescent="0.25">
      <c r="A437" s="39">
        <v>7291637</v>
      </c>
      <c r="B437" s="39">
        <v>6897851</v>
      </c>
      <c r="C437" s="40">
        <v>6426842</v>
      </c>
      <c r="D437" s="39">
        <v>5680979</v>
      </c>
      <c r="E437" s="39">
        <v>0</v>
      </c>
      <c r="F437" s="50" t="s">
        <v>795</v>
      </c>
      <c r="G437" s="4" t="s">
        <v>796</v>
      </c>
      <c r="H437" s="7">
        <v>1</v>
      </c>
      <c r="I437" s="4" t="s">
        <v>1355</v>
      </c>
      <c r="J437" s="38">
        <v>0</v>
      </c>
    </row>
    <row r="438" spans="1:10" ht="30" customHeight="1" outlineLevel="1" x14ac:dyDescent="0.25">
      <c r="A438" s="45">
        <v>0</v>
      </c>
      <c r="B438" s="45">
        <v>0</v>
      </c>
      <c r="C438" s="46">
        <v>0</v>
      </c>
      <c r="D438" s="45">
        <v>6000</v>
      </c>
      <c r="E438" s="45">
        <v>0</v>
      </c>
      <c r="F438" s="51" t="s">
        <v>797</v>
      </c>
      <c r="G438" s="4" t="s">
        <v>798</v>
      </c>
      <c r="H438" s="7">
        <v>1</v>
      </c>
      <c r="I438" s="4" t="s">
        <v>1355</v>
      </c>
      <c r="J438" s="38">
        <v>0</v>
      </c>
    </row>
    <row r="439" spans="1:10" ht="30" customHeight="1" outlineLevel="1" x14ac:dyDescent="0.25">
      <c r="A439" s="32">
        <f>SUM(A440)</f>
        <v>10578768</v>
      </c>
      <c r="B439" s="32">
        <f>SUM(B440)</f>
        <v>10007459</v>
      </c>
      <c r="C439" s="33">
        <f>SUM(C440)</f>
        <v>9320623</v>
      </c>
      <c r="D439" s="32">
        <f>SUM(D440)</f>
        <v>8205064</v>
      </c>
      <c r="E439" s="32">
        <f>SUM(E440)</f>
        <v>0</v>
      </c>
      <c r="F439" s="34" t="s">
        <v>799</v>
      </c>
      <c r="G439" s="4" t="s">
        <v>800</v>
      </c>
      <c r="H439" s="7">
        <v>0</v>
      </c>
      <c r="I439" s="4" t="s">
        <v>1354</v>
      </c>
      <c r="J439" s="31"/>
    </row>
    <row r="440" spans="1:10" ht="30" customHeight="1" outlineLevel="1" x14ac:dyDescent="0.25">
      <c r="A440" s="35">
        <v>10578768</v>
      </c>
      <c r="B440" s="35">
        <v>10007459</v>
      </c>
      <c r="C440" s="36">
        <v>9320623</v>
      </c>
      <c r="D440" s="35">
        <v>8205064</v>
      </c>
      <c r="E440" s="35">
        <v>0</v>
      </c>
      <c r="F440" s="49" t="s">
        <v>801</v>
      </c>
      <c r="G440" s="4" t="s">
        <v>802</v>
      </c>
      <c r="H440" s="7">
        <v>1</v>
      </c>
      <c r="I440" s="4" t="s">
        <v>1355</v>
      </c>
      <c r="J440" s="38">
        <v>0</v>
      </c>
    </row>
    <row r="441" spans="1:10" ht="30" customHeight="1" outlineLevel="1" x14ac:dyDescent="0.25">
      <c r="A441" s="32">
        <f>SUM(A442)</f>
        <v>8152788</v>
      </c>
      <c r="B441" s="32">
        <f>SUM(B442)</f>
        <v>7712495</v>
      </c>
      <c r="C441" s="33">
        <f>SUM(C442)</f>
        <v>7185857</v>
      </c>
      <c r="D441" s="32">
        <f>SUM(D442)</f>
        <v>5931153</v>
      </c>
      <c r="E441" s="32">
        <f>SUM(E442)</f>
        <v>0</v>
      </c>
      <c r="F441" s="34" t="s">
        <v>803</v>
      </c>
      <c r="G441" s="4" t="s">
        <v>804</v>
      </c>
      <c r="H441" s="7">
        <v>0</v>
      </c>
      <c r="I441" s="4" t="s">
        <v>1354</v>
      </c>
      <c r="J441" s="31"/>
    </row>
    <row r="442" spans="1:10" ht="30" customHeight="1" outlineLevel="1" x14ac:dyDescent="0.25">
      <c r="A442" s="35">
        <v>8152788</v>
      </c>
      <c r="B442" s="35">
        <v>7712495</v>
      </c>
      <c r="C442" s="36">
        <v>7185857</v>
      </c>
      <c r="D442" s="35">
        <v>5931153</v>
      </c>
      <c r="E442" s="35">
        <v>0</v>
      </c>
      <c r="F442" s="49" t="s">
        <v>805</v>
      </c>
      <c r="G442" s="4" t="s">
        <v>806</v>
      </c>
      <c r="H442" s="7">
        <v>1</v>
      </c>
      <c r="I442" s="4" t="s">
        <v>1355</v>
      </c>
      <c r="J442" s="38">
        <v>0</v>
      </c>
    </row>
    <row r="443" spans="1:10" ht="30" customHeight="1" outlineLevel="1" x14ac:dyDescent="0.25">
      <c r="A443" s="32">
        <f t="shared" ref="A443" si="98">SUM(A444:A445)</f>
        <v>7274846</v>
      </c>
      <c r="B443" s="32">
        <f t="shared" ref="B443:D443" si="99">SUM(B444:B445)</f>
        <v>6881967</v>
      </c>
      <c r="C443" s="33">
        <f t="shared" si="99"/>
        <v>6411712</v>
      </c>
      <c r="D443" s="32">
        <f t="shared" si="99"/>
        <v>5151687</v>
      </c>
      <c r="E443" s="32">
        <f>SUM(E444:E445)</f>
        <v>0</v>
      </c>
      <c r="F443" s="34" t="s">
        <v>807</v>
      </c>
      <c r="G443" s="4" t="s">
        <v>808</v>
      </c>
      <c r="H443" s="7">
        <v>0</v>
      </c>
      <c r="I443" s="4" t="s">
        <v>1354</v>
      </c>
      <c r="J443" s="31"/>
    </row>
    <row r="444" spans="1:10" ht="30" customHeight="1" outlineLevel="1" x14ac:dyDescent="0.25">
      <c r="A444" s="39">
        <v>7274846</v>
      </c>
      <c r="B444" s="39">
        <v>6881967</v>
      </c>
      <c r="C444" s="40">
        <v>6411712</v>
      </c>
      <c r="D444" s="39">
        <v>5139687</v>
      </c>
      <c r="E444" s="39">
        <v>0</v>
      </c>
      <c r="F444" s="50" t="s">
        <v>809</v>
      </c>
      <c r="G444" s="4" t="s">
        <v>810</v>
      </c>
      <c r="H444" s="7">
        <v>1</v>
      </c>
      <c r="I444" s="4" t="s">
        <v>1355</v>
      </c>
      <c r="J444" s="38">
        <v>0</v>
      </c>
    </row>
    <row r="445" spans="1:10" ht="30" customHeight="1" outlineLevel="1" x14ac:dyDescent="0.25">
      <c r="A445" s="45">
        <v>0</v>
      </c>
      <c r="B445" s="45">
        <v>0</v>
      </c>
      <c r="C445" s="46">
        <v>0</v>
      </c>
      <c r="D445" s="45">
        <v>12000</v>
      </c>
      <c r="E445" s="45">
        <v>0</v>
      </c>
      <c r="F445" s="51" t="s">
        <v>811</v>
      </c>
      <c r="G445" s="4" t="s">
        <v>812</v>
      </c>
      <c r="H445" s="7">
        <v>1</v>
      </c>
      <c r="I445" s="4" t="s">
        <v>1355</v>
      </c>
      <c r="J445" s="38">
        <v>0</v>
      </c>
    </row>
    <row r="446" spans="1:10" ht="30" customHeight="1" outlineLevel="1" x14ac:dyDescent="0.25">
      <c r="A446" s="32">
        <f>SUM(A447)</f>
        <v>11364579</v>
      </c>
      <c r="B446" s="32">
        <f>SUM(B447)</f>
        <v>10750833</v>
      </c>
      <c r="C446" s="33">
        <f>SUM(C447)</f>
        <v>10018885</v>
      </c>
      <c r="D446" s="32">
        <f>SUM(D447)</f>
        <v>8040042</v>
      </c>
      <c r="E446" s="32">
        <f>SUM(E447)</f>
        <v>0</v>
      </c>
      <c r="F446" s="34" t="s">
        <v>813</v>
      </c>
      <c r="G446" s="4" t="s">
        <v>814</v>
      </c>
      <c r="H446" s="7">
        <v>0</v>
      </c>
      <c r="I446" s="4" t="s">
        <v>1354</v>
      </c>
      <c r="J446" s="31"/>
    </row>
    <row r="447" spans="1:10" ht="30" customHeight="1" outlineLevel="1" x14ac:dyDescent="0.25">
      <c r="A447" s="35">
        <v>11364579</v>
      </c>
      <c r="B447" s="35">
        <v>10750833</v>
      </c>
      <c r="C447" s="36">
        <v>10018885</v>
      </c>
      <c r="D447" s="35">
        <v>8040042</v>
      </c>
      <c r="E447" s="35">
        <v>0</v>
      </c>
      <c r="F447" s="49" t="s">
        <v>815</v>
      </c>
      <c r="G447" s="4" t="s">
        <v>816</v>
      </c>
      <c r="H447" s="7">
        <v>1</v>
      </c>
      <c r="I447" s="4" t="s">
        <v>1355</v>
      </c>
      <c r="J447" s="38">
        <v>0</v>
      </c>
    </row>
    <row r="448" spans="1:10" ht="30" customHeight="1" outlineLevel="1" x14ac:dyDescent="0.25">
      <c r="A448" s="32">
        <f t="shared" ref="A448" si="100">SUM(A449:A450)</f>
        <v>8117371</v>
      </c>
      <c r="B448" s="32">
        <f t="shared" ref="B448:D448" si="101">SUM(B449:B450)</f>
        <v>7678991</v>
      </c>
      <c r="C448" s="33">
        <f t="shared" si="101"/>
        <v>7155180</v>
      </c>
      <c r="D448" s="32">
        <f t="shared" si="101"/>
        <v>6022030</v>
      </c>
      <c r="E448" s="32">
        <f>SUM(E449:E450)</f>
        <v>0</v>
      </c>
      <c r="F448" s="34" t="s">
        <v>817</v>
      </c>
      <c r="G448" s="4" t="s">
        <v>818</v>
      </c>
      <c r="H448" s="7">
        <v>0</v>
      </c>
      <c r="I448" s="4" t="s">
        <v>1354</v>
      </c>
      <c r="J448" s="31"/>
    </row>
    <row r="449" spans="1:10" ht="30" customHeight="1" outlineLevel="1" x14ac:dyDescent="0.25">
      <c r="A449" s="39">
        <v>8117371</v>
      </c>
      <c r="B449" s="39">
        <v>7678991</v>
      </c>
      <c r="C449" s="40">
        <v>7155180</v>
      </c>
      <c r="D449" s="39">
        <v>6013030</v>
      </c>
      <c r="E449" s="39">
        <v>0</v>
      </c>
      <c r="F449" s="50" t="s">
        <v>819</v>
      </c>
      <c r="G449" s="4" t="s">
        <v>820</v>
      </c>
      <c r="H449" s="7">
        <v>1</v>
      </c>
      <c r="I449" s="4" t="s">
        <v>1355</v>
      </c>
      <c r="J449" s="38">
        <v>0</v>
      </c>
    </row>
    <row r="450" spans="1:10" ht="30" customHeight="1" outlineLevel="1" x14ac:dyDescent="0.25">
      <c r="A450" s="45">
        <v>0</v>
      </c>
      <c r="B450" s="45">
        <v>0</v>
      </c>
      <c r="C450" s="46">
        <v>0</v>
      </c>
      <c r="D450" s="45">
        <v>9000</v>
      </c>
      <c r="E450" s="45">
        <v>0</v>
      </c>
      <c r="F450" s="51" t="s">
        <v>821</v>
      </c>
      <c r="G450" s="4" t="s">
        <v>822</v>
      </c>
      <c r="H450" s="7">
        <v>1</v>
      </c>
      <c r="I450" s="4" t="s">
        <v>1355</v>
      </c>
      <c r="J450" s="38">
        <v>0</v>
      </c>
    </row>
    <row r="451" spans="1:10" ht="30" customHeight="1" outlineLevel="1" x14ac:dyDescent="0.25">
      <c r="A451" s="32">
        <f>SUM(A452)</f>
        <v>21511149</v>
      </c>
      <c r="B451" s="32">
        <f>SUM(B452)</f>
        <v>20349436</v>
      </c>
      <c r="C451" s="33">
        <f>SUM(C452)</f>
        <v>21031449</v>
      </c>
      <c r="D451" s="32">
        <f>SUM(D452)</f>
        <v>15808679</v>
      </c>
      <c r="E451" s="32">
        <f>SUM(E452)</f>
        <v>0</v>
      </c>
      <c r="F451" s="34" t="s">
        <v>823</v>
      </c>
      <c r="G451" s="4" t="s">
        <v>824</v>
      </c>
      <c r="H451" s="7">
        <v>0</v>
      </c>
      <c r="I451" s="4" t="s">
        <v>1354</v>
      </c>
      <c r="J451" s="31"/>
    </row>
    <row r="452" spans="1:10" ht="30" customHeight="1" outlineLevel="1" x14ac:dyDescent="0.25">
      <c r="A452" s="35">
        <v>21511149</v>
      </c>
      <c r="B452" s="35">
        <v>20349436</v>
      </c>
      <c r="C452" s="36">
        <v>21031449</v>
      </c>
      <c r="D452" s="35">
        <v>15808679</v>
      </c>
      <c r="E452" s="35">
        <v>0</v>
      </c>
      <c r="F452" s="49" t="s">
        <v>825</v>
      </c>
      <c r="G452" s="4" t="s">
        <v>826</v>
      </c>
      <c r="H452" s="7">
        <v>1</v>
      </c>
      <c r="I452" s="4" t="s">
        <v>1355</v>
      </c>
      <c r="J452" s="38">
        <v>0</v>
      </c>
    </row>
    <row r="453" spans="1:10" ht="30" customHeight="1" outlineLevel="1" x14ac:dyDescent="0.25">
      <c r="A453" s="32">
        <f>SUM(A454)</f>
        <v>15630560</v>
      </c>
      <c r="B453" s="32">
        <f>SUM(B454)</f>
        <v>14786429</v>
      </c>
      <c r="C453" s="33">
        <f>SUM(C454)</f>
        <v>13776354</v>
      </c>
      <c r="D453" s="32">
        <f>SUM(D454)</f>
        <v>11755982</v>
      </c>
      <c r="E453" s="32">
        <f>SUM(E454)</f>
        <v>0</v>
      </c>
      <c r="F453" s="34" t="s">
        <v>827</v>
      </c>
      <c r="G453" s="4" t="s">
        <v>828</v>
      </c>
      <c r="H453" s="7">
        <v>0</v>
      </c>
      <c r="I453" s="4" t="s">
        <v>1354</v>
      </c>
      <c r="J453" s="31"/>
    </row>
    <row r="454" spans="1:10" ht="30" customHeight="1" outlineLevel="1" x14ac:dyDescent="0.25">
      <c r="A454" s="35">
        <v>15630560</v>
      </c>
      <c r="B454" s="35">
        <v>14786429</v>
      </c>
      <c r="C454" s="36">
        <v>13776354</v>
      </c>
      <c r="D454" s="35">
        <v>11755982</v>
      </c>
      <c r="E454" s="35">
        <v>0</v>
      </c>
      <c r="F454" s="49" t="s">
        <v>829</v>
      </c>
      <c r="G454" s="4" t="s">
        <v>830</v>
      </c>
      <c r="H454" s="7">
        <v>1</v>
      </c>
      <c r="I454" s="4" t="s">
        <v>1355</v>
      </c>
      <c r="J454" s="38">
        <v>0</v>
      </c>
    </row>
    <row r="455" spans="1:10" ht="30" customHeight="1" outlineLevel="1" x14ac:dyDescent="0.25">
      <c r="A455" s="32">
        <f>SUM(A456)</f>
        <v>9226135</v>
      </c>
      <c r="B455" s="32">
        <f>SUM(B456)</f>
        <v>8727876</v>
      </c>
      <c r="C455" s="33">
        <f>SUM(C456)</f>
        <v>8127707</v>
      </c>
      <c r="D455" s="32">
        <f>SUM(D456)</f>
        <v>7192970</v>
      </c>
      <c r="E455" s="32">
        <f>SUM(E456)</f>
        <v>0</v>
      </c>
      <c r="F455" s="34" t="s">
        <v>831</v>
      </c>
      <c r="G455" s="4" t="s">
        <v>832</v>
      </c>
      <c r="H455" s="7">
        <v>0</v>
      </c>
      <c r="I455" s="4" t="s">
        <v>1354</v>
      </c>
      <c r="J455" s="31"/>
    </row>
    <row r="456" spans="1:10" ht="30" customHeight="1" outlineLevel="1" x14ac:dyDescent="0.25">
      <c r="A456" s="35">
        <v>9226135</v>
      </c>
      <c r="B456" s="35">
        <v>8727876</v>
      </c>
      <c r="C456" s="36">
        <v>8127707</v>
      </c>
      <c r="D456" s="35">
        <v>7192970</v>
      </c>
      <c r="E456" s="35">
        <v>0</v>
      </c>
      <c r="F456" s="49" t="s">
        <v>833</v>
      </c>
      <c r="G456" s="4" t="s">
        <v>834</v>
      </c>
      <c r="H456" s="7">
        <v>1</v>
      </c>
      <c r="I456" s="4" t="s">
        <v>1355</v>
      </c>
      <c r="J456" s="38">
        <v>0</v>
      </c>
    </row>
    <row r="457" spans="1:10" ht="30" customHeight="1" outlineLevel="1" x14ac:dyDescent="0.25">
      <c r="A457" s="32">
        <f>SUM(A458)</f>
        <v>6373689</v>
      </c>
      <c r="B457" s="32">
        <f>SUM(B458)</f>
        <v>6029477</v>
      </c>
      <c r="C457" s="33">
        <f>SUM(C458)</f>
        <v>5613141</v>
      </c>
      <c r="D457" s="32">
        <f>SUM(D458)</f>
        <v>4747920</v>
      </c>
      <c r="E457" s="32">
        <f>SUM(E458)</f>
        <v>0</v>
      </c>
      <c r="F457" s="34" t="s">
        <v>835</v>
      </c>
      <c r="G457" s="4" t="s">
        <v>836</v>
      </c>
      <c r="H457" s="7">
        <v>0</v>
      </c>
      <c r="I457" s="4" t="s">
        <v>1354</v>
      </c>
      <c r="J457" s="31"/>
    </row>
    <row r="458" spans="1:10" ht="30" customHeight="1" outlineLevel="1" x14ac:dyDescent="0.25">
      <c r="A458" s="35">
        <v>6373689</v>
      </c>
      <c r="B458" s="35">
        <v>6029477</v>
      </c>
      <c r="C458" s="36">
        <v>5613141</v>
      </c>
      <c r="D458" s="35">
        <v>4747920</v>
      </c>
      <c r="E458" s="35">
        <v>0</v>
      </c>
      <c r="F458" s="49" t="s">
        <v>837</v>
      </c>
      <c r="G458" s="4" t="s">
        <v>838</v>
      </c>
      <c r="H458" s="7">
        <v>1</v>
      </c>
      <c r="I458" s="4" t="s">
        <v>1355</v>
      </c>
      <c r="J458" s="38">
        <v>0</v>
      </c>
    </row>
    <row r="459" spans="1:10" ht="30" customHeight="1" outlineLevel="1" x14ac:dyDescent="0.25">
      <c r="A459" s="32">
        <f t="shared" ref="A459" si="102">SUM(A460:A461)</f>
        <v>8409181</v>
      </c>
      <c r="B459" s="32">
        <f t="shared" ref="B459:D459" si="103">SUM(B460:B461)</f>
        <v>7955042</v>
      </c>
      <c r="C459" s="33">
        <f t="shared" si="103"/>
        <v>5329760</v>
      </c>
      <c r="D459" s="32">
        <f t="shared" si="103"/>
        <v>4524128</v>
      </c>
      <c r="E459" s="32">
        <f>SUM(E460:E461)</f>
        <v>0</v>
      </c>
      <c r="F459" s="34" t="s">
        <v>839</v>
      </c>
      <c r="G459" s="4" t="s">
        <v>840</v>
      </c>
      <c r="H459" s="7">
        <v>0</v>
      </c>
      <c r="I459" s="4" t="s">
        <v>1354</v>
      </c>
      <c r="J459" s="31"/>
    </row>
    <row r="460" spans="1:10" ht="30" customHeight="1" outlineLevel="1" x14ac:dyDescent="0.25">
      <c r="A460" s="39">
        <v>8409181</v>
      </c>
      <c r="B460" s="39">
        <v>7955042</v>
      </c>
      <c r="C460" s="40">
        <v>5329760</v>
      </c>
      <c r="D460" s="39">
        <v>4518128</v>
      </c>
      <c r="E460" s="39">
        <v>0</v>
      </c>
      <c r="F460" s="50" t="s">
        <v>841</v>
      </c>
      <c r="G460" s="4" t="s">
        <v>842</v>
      </c>
      <c r="H460" s="7">
        <v>1</v>
      </c>
      <c r="I460" s="4" t="s">
        <v>1355</v>
      </c>
      <c r="J460" s="38">
        <v>0</v>
      </c>
    </row>
    <row r="461" spans="1:10" ht="30" customHeight="1" outlineLevel="1" x14ac:dyDescent="0.25">
      <c r="A461" s="45">
        <v>0</v>
      </c>
      <c r="B461" s="45">
        <v>0</v>
      </c>
      <c r="C461" s="46">
        <v>0</v>
      </c>
      <c r="D461" s="45">
        <v>6000</v>
      </c>
      <c r="E461" s="45">
        <v>0</v>
      </c>
      <c r="F461" s="51" t="s">
        <v>843</v>
      </c>
      <c r="G461" s="4" t="s">
        <v>844</v>
      </c>
      <c r="H461" s="7">
        <v>1</v>
      </c>
      <c r="I461" s="4" t="s">
        <v>1355</v>
      </c>
      <c r="J461" s="38">
        <v>0</v>
      </c>
    </row>
    <row r="462" spans="1:10" ht="30" customHeight="1" outlineLevel="1" x14ac:dyDescent="0.25">
      <c r="A462" s="32">
        <f>SUM(A463)</f>
        <v>10884199</v>
      </c>
      <c r="B462" s="32">
        <f>SUM(B463)</f>
        <v>10296396</v>
      </c>
      <c r="C462" s="33">
        <f>SUM(C463)</f>
        <v>9597840</v>
      </c>
      <c r="D462" s="32">
        <f>SUM(D463)</f>
        <v>7360553</v>
      </c>
      <c r="E462" s="32">
        <f>SUM(E463)</f>
        <v>0</v>
      </c>
      <c r="F462" s="34" t="s">
        <v>845</v>
      </c>
      <c r="G462" s="4" t="s">
        <v>846</v>
      </c>
      <c r="H462" s="7">
        <v>0</v>
      </c>
      <c r="I462" s="4" t="s">
        <v>1354</v>
      </c>
      <c r="J462" s="31"/>
    </row>
    <row r="463" spans="1:10" ht="30" customHeight="1" outlineLevel="1" x14ac:dyDescent="0.25">
      <c r="A463" s="35">
        <v>10884199</v>
      </c>
      <c r="B463" s="35">
        <v>10296396</v>
      </c>
      <c r="C463" s="36">
        <v>9597840</v>
      </c>
      <c r="D463" s="35">
        <v>7360553</v>
      </c>
      <c r="E463" s="35">
        <v>0</v>
      </c>
      <c r="F463" s="49" t="s">
        <v>847</v>
      </c>
      <c r="G463" s="4" t="s">
        <v>848</v>
      </c>
      <c r="H463" s="7">
        <v>1</v>
      </c>
      <c r="I463" s="4" t="s">
        <v>1355</v>
      </c>
      <c r="J463" s="38">
        <v>0</v>
      </c>
    </row>
    <row r="464" spans="1:10" ht="30" customHeight="1" outlineLevel="1" x14ac:dyDescent="0.25">
      <c r="A464" s="32">
        <f>SUM(A465)</f>
        <v>0</v>
      </c>
      <c r="B464" s="32">
        <f>SUM(B465)</f>
        <v>0</v>
      </c>
      <c r="C464" s="33">
        <f>SUM(C465)</f>
        <v>2053933</v>
      </c>
      <c r="D464" s="32">
        <f>SUM(D465)</f>
        <v>8419854</v>
      </c>
      <c r="E464" s="32">
        <f>SUM(E465)</f>
        <v>0</v>
      </c>
      <c r="F464" s="34" t="s">
        <v>849</v>
      </c>
      <c r="G464" s="4" t="s">
        <v>850</v>
      </c>
      <c r="H464" s="7">
        <v>0</v>
      </c>
      <c r="I464" s="4" t="s">
        <v>1354</v>
      </c>
      <c r="J464" s="31"/>
    </row>
    <row r="465" spans="1:10" ht="30" customHeight="1" outlineLevel="1" x14ac:dyDescent="0.25">
      <c r="A465" s="35">
        <v>0</v>
      </c>
      <c r="B465" s="35">
        <v>0</v>
      </c>
      <c r="C465" s="36">
        <v>2053933</v>
      </c>
      <c r="D465" s="35">
        <v>8419854</v>
      </c>
      <c r="E465" s="35">
        <v>0</v>
      </c>
      <c r="F465" s="49" t="s">
        <v>851</v>
      </c>
      <c r="G465" s="4" t="s">
        <v>852</v>
      </c>
      <c r="H465" s="7">
        <v>1</v>
      </c>
      <c r="I465" s="4" t="s">
        <v>1355</v>
      </c>
      <c r="J465" s="38">
        <v>0</v>
      </c>
    </row>
    <row r="466" spans="1:10" ht="30" customHeight="1" outlineLevel="1" x14ac:dyDescent="0.25">
      <c r="A466" s="32">
        <f t="shared" ref="A466" si="104">SUM(A467:A468)</f>
        <v>20047227</v>
      </c>
      <c r="B466" s="32">
        <f t="shared" ref="B466:D466" si="105">SUM(B467:B468)</f>
        <v>18964573</v>
      </c>
      <c r="C466" s="33">
        <f t="shared" si="105"/>
        <v>17667299</v>
      </c>
      <c r="D466" s="32">
        <f t="shared" si="105"/>
        <v>15262403</v>
      </c>
      <c r="E466" s="32">
        <f>SUM(E467:E468)</f>
        <v>0</v>
      </c>
      <c r="F466" s="34" t="s">
        <v>853</v>
      </c>
      <c r="G466" s="4" t="s">
        <v>854</v>
      </c>
      <c r="H466" s="7">
        <v>0</v>
      </c>
      <c r="I466" s="4" t="s">
        <v>1354</v>
      </c>
      <c r="J466" s="31"/>
    </row>
    <row r="467" spans="1:10" ht="30" customHeight="1" outlineLevel="1" x14ac:dyDescent="0.25">
      <c r="A467" s="39">
        <v>20047227</v>
      </c>
      <c r="B467" s="39">
        <v>18964573</v>
      </c>
      <c r="C467" s="40">
        <v>17667299</v>
      </c>
      <c r="D467" s="39">
        <v>15250403</v>
      </c>
      <c r="E467" s="39">
        <v>0</v>
      </c>
      <c r="F467" s="50" t="s">
        <v>855</v>
      </c>
      <c r="G467" s="4" t="s">
        <v>856</v>
      </c>
      <c r="H467" s="7">
        <v>1</v>
      </c>
      <c r="I467" s="4" t="s">
        <v>1355</v>
      </c>
      <c r="J467" s="38">
        <v>0</v>
      </c>
    </row>
    <row r="468" spans="1:10" ht="30" customHeight="1" outlineLevel="1" x14ac:dyDescent="0.25">
      <c r="A468" s="45">
        <v>0</v>
      </c>
      <c r="B468" s="45">
        <v>0</v>
      </c>
      <c r="C468" s="46">
        <v>0</v>
      </c>
      <c r="D468" s="45">
        <v>12000</v>
      </c>
      <c r="E468" s="45">
        <v>0</v>
      </c>
      <c r="F468" s="51" t="s">
        <v>857</v>
      </c>
      <c r="G468" s="4" t="s">
        <v>858</v>
      </c>
      <c r="H468" s="7">
        <v>1</v>
      </c>
      <c r="I468" s="4" t="s">
        <v>1355</v>
      </c>
      <c r="J468" s="38">
        <v>0</v>
      </c>
    </row>
    <row r="469" spans="1:10" ht="30" customHeight="1" outlineLevel="1" x14ac:dyDescent="0.25">
      <c r="A469" s="32">
        <f>SUM(A470)</f>
        <v>36389918</v>
      </c>
      <c r="B469" s="32">
        <f>SUM(B470)</f>
        <v>34424674</v>
      </c>
      <c r="C469" s="33">
        <f>SUM(C470)</f>
        <v>32062278</v>
      </c>
      <c r="D469" s="32">
        <f>SUM(D470)</f>
        <v>25751343</v>
      </c>
      <c r="E469" s="32">
        <f>SUM(E470)</f>
        <v>0</v>
      </c>
      <c r="F469" s="34" t="s">
        <v>859</v>
      </c>
      <c r="G469" s="4" t="s">
        <v>860</v>
      </c>
      <c r="H469" s="7">
        <v>0</v>
      </c>
      <c r="I469" s="4" t="s">
        <v>1354</v>
      </c>
      <c r="J469" s="31"/>
    </row>
    <row r="470" spans="1:10" ht="30" customHeight="1" outlineLevel="1" x14ac:dyDescent="0.25">
      <c r="A470" s="35">
        <v>36389918</v>
      </c>
      <c r="B470" s="35">
        <v>34424674</v>
      </c>
      <c r="C470" s="36">
        <v>32062278</v>
      </c>
      <c r="D470" s="35">
        <v>25751343</v>
      </c>
      <c r="E470" s="35">
        <v>0</v>
      </c>
      <c r="F470" s="49" t="s">
        <v>861</v>
      </c>
      <c r="G470" s="4" t="s">
        <v>862</v>
      </c>
      <c r="H470" s="7">
        <v>1</v>
      </c>
      <c r="I470" s="4" t="s">
        <v>1355</v>
      </c>
      <c r="J470" s="38">
        <v>0</v>
      </c>
    </row>
    <row r="471" spans="1:10" ht="30" customHeight="1" outlineLevel="1" x14ac:dyDescent="0.25">
      <c r="A471" s="32">
        <f>SUM(A472)</f>
        <v>12141529</v>
      </c>
      <c r="B471" s="32">
        <f>SUM(B472)</f>
        <v>11485823</v>
      </c>
      <c r="C471" s="33">
        <f>SUM(C472)</f>
        <v>10700658</v>
      </c>
      <c r="D471" s="32">
        <f>SUM(D472)</f>
        <v>9117646</v>
      </c>
      <c r="E471" s="32">
        <f>SUM(E472)</f>
        <v>0</v>
      </c>
      <c r="F471" s="34" t="s">
        <v>863</v>
      </c>
      <c r="G471" s="4" t="s">
        <v>864</v>
      </c>
      <c r="H471" s="7">
        <v>0</v>
      </c>
      <c r="I471" s="4" t="s">
        <v>1354</v>
      </c>
      <c r="J471" s="31"/>
    </row>
    <row r="472" spans="1:10" ht="30" customHeight="1" outlineLevel="1" x14ac:dyDescent="0.25">
      <c r="A472" s="35">
        <v>12141529</v>
      </c>
      <c r="B472" s="35">
        <v>11485823</v>
      </c>
      <c r="C472" s="36">
        <v>10700658</v>
      </c>
      <c r="D472" s="35">
        <v>9117646</v>
      </c>
      <c r="E472" s="35">
        <v>0</v>
      </c>
      <c r="F472" s="49" t="s">
        <v>865</v>
      </c>
      <c r="G472" s="4" t="s">
        <v>866</v>
      </c>
      <c r="H472" s="7">
        <v>1</v>
      </c>
      <c r="I472" s="4" t="s">
        <v>1355</v>
      </c>
      <c r="J472" s="38">
        <v>0</v>
      </c>
    </row>
    <row r="473" spans="1:10" ht="30" customHeight="1" outlineLevel="1" x14ac:dyDescent="0.25">
      <c r="A473" s="32">
        <f>SUM(A474)</f>
        <v>10116558</v>
      </c>
      <c r="B473" s="32">
        <f>SUM(B474)</f>
        <v>9570212</v>
      </c>
      <c r="C473" s="33">
        <f>SUM(C474)</f>
        <v>8917492</v>
      </c>
      <c r="D473" s="32">
        <f>SUM(D474)</f>
        <v>6996612</v>
      </c>
      <c r="E473" s="32">
        <f>SUM(E474)</f>
        <v>0</v>
      </c>
      <c r="F473" s="34" t="s">
        <v>867</v>
      </c>
      <c r="G473" s="4" t="s">
        <v>868</v>
      </c>
      <c r="H473" s="7">
        <v>0</v>
      </c>
      <c r="I473" s="4" t="s">
        <v>1354</v>
      </c>
      <c r="J473" s="31"/>
    </row>
    <row r="474" spans="1:10" ht="30" customHeight="1" outlineLevel="1" x14ac:dyDescent="0.25">
      <c r="A474" s="35">
        <v>10116558</v>
      </c>
      <c r="B474" s="35">
        <v>9570212</v>
      </c>
      <c r="C474" s="36">
        <v>8917492</v>
      </c>
      <c r="D474" s="35">
        <v>6996612</v>
      </c>
      <c r="E474" s="35">
        <v>0</v>
      </c>
      <c r="F474" s="49" t="s">
        <v>869</v>
      </c>
      <c r="G474" s="4" t="s">
        <v>870</v>
      </c>
      <c r="H474" s="7">
        <v>1</v>
      </c>
      <c r="I474" s="4" t="s">
        <v>1355</v>
      </c>
      <c r="J474" s="38">
        <v>0</v>
      </c>
    </row>
    <row r="475" spans="1:10" ht="30" customHeight="1" outlineLevel="1" x14ac:dyDescent="0.25">
      <c r="A475" s="32">
        <f>SUM(A476)</f>
        <v>0</v>
      </c>
      <c r="B475" s="32">
        <f>SUM(B476)</f>
        <v>0</v>
      </c>
      <c r="C475" s="33">
        <f>SUM(C476)</f>
        <v>2591854</v>
      </c>
      <c r="D475" s="32">
        <f>SUM(D476)</f>
        <v>10865858</v>
      </c>
      <c r="E475" s="32">
        <f>SUM(E476)</f>
        <v>0</v>
      </c>
      <c r="F475" s="34" t="s">
        <v>871</v>
      </c>
      <c r="G475" s="4" t="s">
        <v>872</v>
      </c>
      <c r="H475" s="7">
        <v>0</v>
      </c>
      <c r="I475" s="4" t="s">
        <v>1354</v>
      </c>
      <c r="J475" s="31"/>
    </row>
    <row r="476" spans="1:10" ht="30" customHeight="1" outlineLevel="1" x14ac:dyDescent="0.25">
      <c r="A476" s="35">
        <v>0</v>
      </c>
      <c r="B476" s="35">
        <v>0</v>
      </c>
      <c r="C476" s="36">
        <v>2591854</v>
      </c>
      <c r="D476" s="35">
        <v>10865858</v>
      </c>
      <c r="E476" s="35">
        <v>0</v>
      </c>
      <c r="F476" s="49" t="s">
        <v>873</v>
      </c>
      <c r="G476" s="4" t="s">
        <v>874</v>
      </c>
      <c r="H476" s="7">
        <v>1</v>
      </c>
      <c r="I476" s="4" t="s">
        <v>1355</v>
      </c>
      <c r="J476" s="38">
        <v>0</v>
      </c>
    </row>
    <row r="477" spans="1:10" ht="30" customHeight="1" outlineLevel="1" x14ac:dyDescent="0.25">
      <c r="A477" s="32">
        <f>SUM(A478)</f>
        <v>23553476</v>
      </c>
      <c r="B477" s="32">
        <f>SUM(B478)</f>
        <v>22281467</v>
      </c>
      <c r="C477" s="33">
        <f>SUM(C478)</f>
        <v>20770802</v>
      </c>
      <c r="D477" s="32">
        <f>SUM(D478)</f>
        <v>16006578</v>
      </c>
      <c r="E477" s="32">
        <f>SUM(E478)</f>
        <v>0</v>
      </c>
      <c r="F477" s="34" t="s">
        <v>875</v>
      </c>
      <c r="G477" s="4" t="s">
        <v>876</v>
      </c>
      <c r="H477" s="7">
        <v>0</v>
      </c>
      <c r="I477" s="4" t="s">
        <v>1354</v>
      </c>
      <c r="J477" s="31"/>
    </row>
    <row r="478" spans="1:10" ht="30" customHeight="1" outlineLevel="1" x14ac:dyDescent="0.25">
      <c r="A478" s="35">
        <v>23553476</v>
      </c>
      <c r="B478" s="35">
        <v>22281467</v>
      </c>
      <c r="C478" s="36">
        <v>20770802</v>
      </c>
      <c r="D478" s="35">
        <v>16006578</v>
      </c>
      <c r="E478" s="35">
        <v>0</v>
      </c>
      <c r="F478" s="49" t="s">
        <v>877</v>
      </c>
      <c r="G478" s="4" t="s">
        <v>878</v>
      </c>
      <c r="H478" s="7">
        <v>1</v>
      </c>
      <c r="I478" s="4" t="s">
        <v>1355</v>
      </c>
      <c r="J478" s="38">
        <v>0</v>
      </c>
    </row>
    <row r="479" spans="1:10" ht="30" customHeight="1" outlineLevel="1" x14ac:dyDescent="0.25">
      <c r="A479" s="32">
        <f t="shared" ref="A479" si="106">SUM(A480:A481)</f>
        <v>13148384</v>
      </c>
      <c r="B479" s="32">
        <f t="shared" ref="B479:D479" si="107">SUM(B480:B481)</f>
        <v>12438303</v>
      </c>
      <c r="C479" s="33">
        <f t="shared" si="107"/>
        <v>11583402</v>
      </c>
      <c r="D479" s="32">
        <f t="shared" si="107"/>
        <v>9982020</v>
      </c>
      <c r="E479" s="32">
        <f>SUM(E480:E481)</f>
        <v>0</v>
      </c>
      <c r="F479" s="34" t="s">
        <v>879</v>
      </c>
      <c r="G479" s="4" t="s">
        <v>880</v>
      </c>
      <c r="H479" s="7">
        <v>0</v>
      </c>
      <c r="I479" s="4" t="s">
        <v>1354</v>
      </c>
      <c r="J479" s="31"/>
    </row>
    <row r="480" spans="1:10" ht="30" customHeight="1" outlineLevel="1" x14ac:dyDescent="0.25">
      <c r="A480" s="39">
        <v>13148384</v>
      </c>
      <c r="B480" s="39">
        <v>12438303</v>
      </c>
      <c r="C480" s="40">
        <v>11583402</v>
      </c>
      <c r="D480" s="39">
        <v>9967020</v>
      </c>
      <c r="E480" s="39">
        <v>0</v>
      </c>
      <c r="F480" s="50" t="s">
        <v>881</v>
      </c>
      <c r="G480" s="4" t="s">
        <v>882</v>
      </c>
      <c r="H480" s="7">
        <v>1</v>
      </c>
      <c r="I480" s="4" t="s">
        <v>1355</v>
      </c>
      <c r="J480" s="38">
        <v>0</v>
      </c>
    </row>
    <row r="481" spans="1:10" ht="30" customHeight="1" outlineLevel="1" x14ac:dyDescent="0.25">
      <c r="A481" s="45">
        <v>0</v>
      </c>
      <c r="B481" s="45">
        <v>0</v>
      </c>
      <c r="C481" s="46">
        <v>0</v>
      </c>
      <c r="D481" s="45">
        <v>15000</v>
      </c>
      <c r="E481" s="45">
        <v>0</v>
      </c>
      <c r="F481" s="51" t="s">
        <v>883</v>
      </c>
      <c r="G481" s="4" t="s">
        <v>884</v>
      </c>
      <c r="H481" s="7">
        <v>1</v>
      </c>
      <c r="I481" s="4" t="s">
        <v>1355</v>
      </c>
      <c r="J481" s="38">
        <v>0</v>
      </c>
    </row>
    <row r="482" spans="1:10" ht="30" customHeight="1" outlineLevel="1" x14ac:dyDescent="0.25">
      <c r="A482" s="32">
        <f t="shared" ref="A482" si="108">SUM(A483:A484)</f>
        <v>11784829</v>
      </c>
      <c r="B482" s="32">
        <f t="shared" ref="B482:D482" si="109">SUM(B483:B484)</f>
        <v>11148387</v>
      </c>
      <c r="C482" s="33">
        <f t="shared" si="109"/>
        <v>10386241</v>
      </c>
      <c r="D482" s="32">
        <f t="shared" si="109"/>
        <v>8793814</v>
      </c>
      <c r="E482" s="32">
        <f>SUM(E483:E484)</f>
        <v>0</v>
      </c>
      <c r="F482" s="34" t="s">
        <v>885</v>
      </c>
      <c r="G482" s="4" t="s">
        <v>886</v>
      </c>
      <c r="H482" s="7">
        <v>0</v>
      </c>
      <c r="I482" s="4" t="s">
        <v>1354</v>
      </c>
      <c r="J482" s="31"/>
    </row>
    <row r="483" spans="1:10" ht="30" customHeight="1" outlineLevel="1" x14ac:dyDescent="0.25">
      <c r="A483" s="39">
        <v>11784829</v>
      </c>
      <c r="B483" s="39">
        <v>11148387</v>
      </c>
      <c r="C483" s="40">
        <v>10386241</v>
      </c>
      <c r="D483" s="39">
        <v>8781814</v>
      </c>
      <c r="E483" s="39">
        <v>0</v>
      </c>
      <c r="F483" s="50" t="s">
        <v>887</v>
      </c>
      <c r="G483" s="4" t="s">
        <v>888</v>
      </c>
      <c r="H483" s="7">
        <v>1</v>
      </c>
      <c r="I483" s="4" t="s">
        <v>1355</v>
      </c>
      <c r="J483" s="38">
        <v>0</v>
      </c>
    </row>
    <row r="484" spans="1:10" ht="30" customHeight="1" outlineLevel="1" x14ac:dyDescent="0.25">
      <c r="A484" s="45">
        <v>0</v>
      </c>
      <c r="B484" s="45">
        <v>0</v>
      </c>
      <c r="C484" s="46">
        <v>0</v>
      </c>
      <c r="D484" s="45">
        <v>12000</v>
      </c>
      <c r="E484" s="45">
        <v>0</v>
      </c>
      <c r="F484" s="51" t="s">
        <v>889</v>
      </c>
      <c r="G484" s="4" t="s">
        <v>890</v>
      </c>
      <c r="H484" s="7">
        <v>1</v>
      </c>
      <c r="I484" s="4" t="s">
        <v>1355</v>
      </c>
      <c r="J484" s="38">
        <v>0</v>
      </c>
    </row>
    <row r="485" spans="1:10" ht="30" customHeight="1" outlineLevel="1" x14ac:dyDescent="0.25">
      <c r="A485" s="32">
        <f t="shared" ref="A485" si="110">SUM(A486:A487)</f>
        <v>13893387</v>
      </c>
      <c r="B485" s="32">
        <f t="shared" ref="B485:D485" si="111">SUM(B486:B487)</f>
        <v>13143072</v>
      </c>
      <c r="C485" s="33">
        <f t="shared" si="111"/>
        <v>12249458</v>
      </c>
      <c r="D485" s="32">
        <f t="shared" si="111"/>
        <v>9412317</v>
      </c>
      <c r="E485" s="32">
        <f>SUM(E486:E487)</f>
        <v>0</v>
      </c>
      <c r="F485" s="34" t="s">
        <v>891</v>
      </c>
      <c r="G485" s="4" t="s">
        <v>892</v>
      </c>
      <c r="H485" s="7">
        <v>0</v>
      </c>
      <c r="I485" s="4" t="s">
        <v>1354</v>
      </c>
      <c r="J485" s="31"/>
    </row>
    <row r="486" spans="1:10" ht="30" customHeight="1" outlineLevel="1" x14ac:dyDescent="0.25">
      <c r="A486" s="39">
        <v>13893387</v>
      </c>
      <c r="B486" s="39">
        <v>13143072</v>
      </c>
      <c r="C486" s="40">
        <v>12249458</v>
      </c>
      <c r="D486" s="39">
        <v>9403317</v>
      </c>
      <c r="E486" s="39">
        <v>0</v>
      </c>
      <c r="F486" s="50" t="s">
        <v>893</v>
      </c>
      <c r="G486" s="4" t="s">
        <v>894</v>
      </c>
      <c r="H486" s="7">
        <v>1</v>
      </c>
      <c r="I486" s="4" t="s">
        <v>1355</v>
      </c>
      <c r="J486" s="38">
        <v>0</v>
      </c>
    </row>
    <row r="487" spans="1:10" ht="30" customHeight="1" outlineLevel="1" x14ac:dyDescent="0.25">
      <c r="A487" s="45">
        <v>0</v>
      </c>
      <c r="B487" s="45">
        <v>0</v>
      </c>
      <c r="C487" s="46">
        <v>0</v>
      </c>
      <c r="D487" s="45">
        <v>9000</v>
      </c>
      <c r="E487" s="45">
        <v>0</v>
      </c>
      <c r="F487" s="51" t="s">
        <v>895</v>
      </c>
      <c r="G487" s="4" t="s">
        <v>896</v>
      </c>
      <c r="H487" s="7">
        <v>1</v>
      </c>
      <c r="I487" s="4" t="s">
        <v>1355</v>
      </c>
      <c r="J487" s="38">
        <v>0</v>
      </c>
    </row>
    <row r="488" spans="1:10" ht="30" customHeight="1" outlineLevel="1" x14ac:dyDescent="0.25">
      <c r="A488" s="32">
        <f>SUM(A489)</f>
        <v>13397167</v>
      </c>
      <c r="B488" s="32">
        <f>SUM(B489)</f>
        <v>12673651</v>
      </c>
      <c r="C488" s="33">
        <f>SUM(C489)</f>
        <v>11809886</v>
      </c>
      <c r="D488" s="32">
        <f>SUM(D489)</f>
        <v>9861001</v>
      </c>
      <c r="E488" s="32">
        <f>SUM(E489)</f>
        <v>0</v>
      </c>
      <c r="F488" s="34" t="s">
        <v>897</v>
      </c>
      <c r="G488" s="4" t="s">
        <v>898</v>
      </c>
      <c r="H488" s="7">
        <v>0</v>
      </c>
      <c r="I488" s="4" t="s">
        <v>1354</v>
      </c>
      <c r="J488" s="31"/>
    </row>
    <row r="489" spans="1:10" ht="30" customHeight="1" outlineLevel="1" x14ac:dyDescent="0.25">
      <c r="A489" s="35">
        <v>13397167</v>
      </c>
      <c r="B489" s="35">
        <v>12673651</v>
      </c>
      <c r="C489" s="36">
        <v>11809886</v>
      </c>
      <c r="D489" s="35">
        <v>9861001</v>
      </c>
      <c r="E489" s="35">
        <v>0</v>
      </c>
      <c r="F489" s="49" t="s">
        <v>899</v>
      </c>
      <c r="G489" s="4" t="s">
        <v>900</v>
      </c>
      <c r="H489" s="7">
        <v>1</v>
      </c>
      <c r="I489" s="4" t="s">
        <v>1355</v>
      </c>
      <c r="J489" s="38">
        <v>0</v>
      </c>
    </row>
    <row r="490" spans="1:10" ht="30" customHeight="1" outlineLevel="1" x14ac:dyDescent="0.25">
      <c r="A490" s="32">
        <f>SUM(A491)</f>
        <v>15797874</v>
      </c>
      <c r="B490" s="32">
        <f>SUM(B491)</f>
        <v>14944707</v>
      </c>
      <c r="C490" s="33">
        <f>SUM(C491)</f>
        <v>13925411</v>
      </c>
      <c r="D490" s="32">
        <f>SUM(D491)</f>
        <v>11339068</v>
      </c>
      <c r="E490" s="32">
        <f>SUM(E491)</f>
        <v>0</v>
      </c>
      <c r="F490" s="34" t="s">
        <v>901</v>
      </c>
      <c r="G490" s="4" t="s">
        <v>902</v>
      </c>
      <c r="H490" s="7">
        <v>0</v>
      </c>
      <c r="I490" s="4" t="s">
        <v>1354</v>
      </c>
      <c r="J490" s="31"/>
    </row>
    <row r="491" spans="1:10" ht="30" customHeight="1" outlineLevel="1" x14ac:dyDescent="0.25">
      <c r="A491" s="35">
        <v>15797874</v>
      </c>
      <c r="B491" s="35">
        <v>14944707</v>
      </c>
      <c r="C491" s="36">
        <v>13925411</v>
      </c>
      <c r="D491" s="35">
        <v>11339068</v>
      </c>
      <c r="E491" s="35">
        <v>0</v>
      </c>
      <c r="F491" s="49" t="s">
        <v>903</v>
      </c>
      <c r="G491" s="4" t="s">
        <v>904</v>
      </c>
      <c r="H491" s="7">
        <v>1</v>
      </c>
      <c r="I491" s="4" t="s">
        <v>1355</v>
      </c>
      <c r="J491" s="38">
        <v>0</v>
      </c>
    </row>
    <row r="492" spans="1:10" ht="30" customHeight="1" outlineLevel="1" x14ac:dyDescent="0.25">
      <c r="A492" s="32">
        <f t="shared" ref="A492" si="112">SUM(A493:A494)</f>
        <v>12201184</v>
      </c>
      <c r="B492" s="32">
        <f t="shared" ref="B492:D492" si="113">SUM(B493:B494)</f>
        <v>11542257</v>
      </c>
      <c r="C492" s="33">
        <f t="shared" si="113"/>
        <v>10757218</v>
      </c>
      <c r="D492" s="32">
        <f t="shared" si="113"/>
        <v>8564529</v>
      </c>
      <c r="E492" s="32">
        <f>SUM(E493:E494)</f>
        <v>0</v>
      </c>
      <c r="F492" s="34" t="s">
        <v>905</v>
      </c>
      <c r="G492" s="4" t="s">
        <v>906</v>
      </c>
      <c r="H492" s="7">
        <v>0</v>
      </c>
      <c r="I492" s="4" t="s">
        <v>1354</v>
      </c>
      <c r="J492" s="31"/>
    </row>
    <row r="493" spans="1:10" ht="30" customHeight="1" outlineLevel="1" x14ac:dyDescent="0.25">
      <c r="A493" s="39">
        <v>12201184</v>
      </c>
      <c r="B493" s="39">
        <v>11542257</v>
      </c>
      <c r="C493" s="40">
        <v>10757218</v>
      </c>
      <c r="D493" s="39">
        <v>8549529</v>
      </c>
      <c r="E493" s="39">
        <v>0</v>
      </c>
      <c r="F493" s="50" t="s">
        <v>907</v>
      </c>
      <c r="G493" s="4" t="s">
        <v>908</v>
      </c>
      <c r="H493" s="7">
        <v>1</v>
      </c>
      <c r="I493" s="4" t="s">
        <v>1355</v>
      </c>
      <c r="J493" s="38">
        <v>0</v>
      </c>
    </row>
    <row r="494" spans="1:10" ht="30" customHeight="1" outlineLevel="1" x14ac:dyDescent="0.25">
      <c r="A494" s="45">
        <v>0</v>
      </c>
      <c r="B494" s="45">
        <v>0</v>
      </c>
      <c r="C494" s="46">
        <v>0</v>
      </c>
      <c r="D494" s="45">
        <v>15000</v>
      </c>
      <c r="E494" s="45">
        <v>0</v>
      </c>
      <c r="F494" s="51" t="s">
        <v>909</v>
      </c>
      <c r="G494" s="4" t="s">
        <v>910</v>
      </c>
      <c r="H494" s="7">
        <v>1</v>
      </c>
      <c r="I494" s="4" t="s">
        <v>1355</v>
      </c>
      <c r="J494" s="38">
        <v>0</v>
      </c>
    </row>
    <row r="495" spans="1:10" ht="30" customHeight="1" outlineLevel="1" x14ac:dyDescent="0.25">
      <c r="A495" s="32">
        <f>SUM(A496)</f>
        <v>28078566</v>
      </c>
      <c r="B495" s="32">
        <f>SUM(B496)</f>
        <v>26562179</v>
      </c>
      <c r="C495" s="33">
        <f>SUM(C496)</f>
        <v>24742958</v>
      </c>
      <c r="D495" s="32">
        <f>SUM(D496)</f>
        <v>21257930</v>
      </c>
      <c r="E495" s="32">
        <f>SUM(E496)</f>
        <v>0</v>
      </c>
      <c r="F495" s="34" t="s">
        <v>911</v>
      </c>
      <c r="G495" s="4" t="s">
        <v>912</v>
      </c>
      <c r="H495" s="7">
        <v>0</v>
      </c>
      <c r="I495" s="4" t="s">
        <v>1354</v>
      </c>
      <c r="J495" s="31"/>
    </row>
    <row r="496" spans="1:10" ht="30" customHeight="1" outlineLevel="1" x14ac:dyDescent="0.25">
      <c r="A496" s="35">
        <v>28078566</v>
      </c>
      <c r="B496" s="35">
        <v>26562179</v>
      </c>
      <c r="C496" s="36">
        <v>24742958</v>
      </c>
      <c r="D496" s="35">
        <v>21257930</v>
      </c>
      <c r="E496" s="35">
        <v>0</v>
      </c>
      <c r="F496" s="49" t="s">
        <v>913</v>
      </c>
      <c r="G496" s="4" t="s">
        <v>914</v>
      </c>
      <c r="H496" s="7">
        <v>1</v>
      </c>
      <c r="I496" s="4" t="s">
        <v>1355</v>
      </c>
      <c r="J496" s="38">
        <v>0</v>
      </c>
    </row>
    <row r="497" spans="1:10" ht="30" customHeight="1" outlineLevel="1" x14ac:dyDescent="0.25">
      <c r="A497" s="32">
        <f>SUM(A498)</f>
        <v>16872770</v>
      </c>
      <c r="B497" s="32">
        <f>SUM(B498)</f>
        <v>15961553</v>
      </c>
      <c r="C497" s="33">
        <f>SUM(C498)</f>
        <v>14871794</v>
      </c>
      <c r="D497" s="32">
        <f>SUM(D498)</f>
        <v>12399426</v>
      </c>
      <c r="E497" s="32">
        <f>SUM(E498)</f>
        <v>0</v>
      </c>
      <c r="F497" s="34" t="s">
        <v>915</v>
      </c>
      <c r="G497" s="4" t="s">
        <v>916</v>
      </c>
      <c r="H497" s="7">
        <v>0</v>
      </c>
      <c r="I497" s="4" t="s">
        <v>1354</v>
      </c>
      <c r="J497" s="31"/>
    </row>
    <row r="498" spans="1:10" ht="30" customHeight="1" outlineLevel="1" x14ac:dyDescent="0.25">
      <c r="A498" s="35">
        <v>16872770</v>
      </c>
      <c r="B498" s="35">
        <v>15961553</v>
      </c>
      <c r="C498" s="36">
        <v>14871794</v>
      </c>
      <c r="D498" s="35">
        <v>12399426</v>
      </c>
      <c r="E498" s="35">
        <v>0</v>
      </c>
      <c r="F498" s="49" t="s">
        <v>917</v>
      </c>
      <c r="G498" s="4" t="s">
        <v>918</v>
      </c>
      <c r="H498" s="7">
        <v>1</v>
      </c>
      <c r="I498" s="4" t="s">
        <v>1355</v>
      </c>
      <c r="J498" s="38">
        <v>0</v>
      </c>
    </row>
    <row r="499" spans="1:10" ht="30" customHeight="1" outlineLevel="1" x14ac:dyDescent="0.25">
      <c r="A499" s="32">
        <f>SUM(A500)</f>
        <v>0</v>
      </c>
      <c r="B499" s="32">
        <f>SUM(B500)</f>
        <v>0</v>
      </c>
      <c r="C499" s="33">
        <f>SUM(C500)</f>
        <v>2108070</v>
      </c>
      <c r="D499" s="32">
        <f>SUM(D500)</f>
        <v>8818810</v>
      </c>
      <c r="E499" s="32">
        <f>SUM(E500)</f>
        <v>0</v>
      </c>
      <c r="F499" s="34" t="s">
        <v>919</v>
      </c>
      <c r="G499" s="4" t="s">
        <v>920</v>
      </c>
      <c r="H499" s="7">
        <v>0</v>
      </c>
      <c r="I499" s="4" t="s">
        <v>1354</v>
      </c>
      <c r="J499" s="31"/>
    </row>
    <row r="500" spans="1:10" ht="30" customHeight="1" outlineLevel="1" x14ac:dyDescent="0.25">
      <c r="A500" s="35">
        <v>0</v>
      </c>
      <c r="B500" s="35">
        <v>0</v>
      </c>
      <c r="C500" s="36">
        <v>2108070</v>
      </c>
      <c r="D500" s="35">
        <v>8818810</v>
      </c>
      <c r="E500" s="35">
        <v>0</v>
      </c>
      <c r="F500" s="49" t="s">
        <v>921</v>
      </c>
      <c r="G500" s="4" t="s">
        <v>922</v>
      </c>
      <c r="H500" s="7">
        <v>1</v>
      </c>
      <c r="I500" s="4" t="s">
        <v>1355</v>
      </c>
      <c r="J500" s="38">
        <v>0</v>
      </c>
    </row>
    <row r="501" spans="1:10" ht="30" customHeight="1" outlineLevel="1" x14ac:dyDescent="0.25">
      <c r="A501" s="32">
        <f>SUM(A502)</f>
        <v>17915677</v>
      </c>
      <c r="B501" s="32">
        <f>SUM(B502)</f>
        <v>16948138</v>
      </c>
      <c r="C501" s="33">
        <f>SUM(C502)</f>
        <v>15793768</v>
      </c>
      <c r="D501" s="32">
        <f>SUM(D502)</f>
        <v>12378964</v>
      </c>
      <c r="E501" s="32">
        <f>SUM(E502)</f>
        <v>0</v>
      </c>
      <c r="F501" s="34" t="s">
        <v>923</v>
      </c>
      <c r="G501" s="4" t="s">
        <v>924</v>
      </c>
      <c r="H501" s="7">
        <v>0</v>
      </c>
      <c r="I501" s="4" t="s">
        <v>1354</v>
      </c>
      <c r="J501" s="31"/>
    </row>
    <row r="502" spans="1:10" ht="30" customHeight="1" outlineLevel="1" x14ac:dyDescent="0.25">
      <c r="A502" s="35">
        <v>17915677</v>
      </c>
      <c r="B502" s="35">
        <v>16948138</v>
      </c>
      <c r="C502" s="36">
        <v>15793768</v>
      </c>
      <c r="D502" s="35">
        <v>12378964</v>
      </c>
      <c r="E502" s="35">
        <v>0</v>
      </c>
      <c r="F502" s="49" t="s">
        <v>925</v>
      </c>
      <c r="G502" s="4" t="s">
        <v>926</v>
      </c>
      <c r="H502" s="7">
        <v>1</v>
      </c>
      <c r="I502" s="4" t="s">
        <v>1355</v>
      </c>
      <c r="J502" s="38">
        <v>0</v>
      </c>
    </row>
    <row r="503" spans="1:10" ht="30" customHeight="1" outlineLevel="1" x14ac:dyDescent="0.25">
      <c r="A503" s="32">
        <f>SUM(A504)</f>
        <v>11312641</v>
      </c>
      <c r="B503" s="32">
        <f>SUM(B504)</f>
        <v>10701700</v>
      </c>
      <c r="C503" s="33">
        <f>SUM(C504)</f>
        <v>9967899</v>
      </c>
      <c r="D503" s="32">
        <f>SUM(D504)</f>
        <v>8775310</v>
      </c>
      <c r="E503" s="32">
        <f>SUM(E504)</f>
        <v>0</v>
      </c>
      <c r="F503" s="34" t="s">
        <v>927</v>
      </c>
      <c r="G503" s="4" t="s">
        <v>928</v>
      </c>
      <c r="H503" s="7">
        <v>0</v>
      </c>
      <c r="I503" s="4" t="s">
        <v>1354</v>
      </c>
      <c r="J503" s="31"/>
    </row>
    <row r="504" spans="1:10" ht="30" customHeight="1" outlineLevel="1" x14ac:dyDescent="0.25">
      <c r="A504" s="35">
        <v>11312641</v>
      </c>
      <c r="B504" s="35">
        <v>10701700</v>
      </c>
      <c r="C504" s="36">
        <v>9967899</v>
      </c>
      <c r="D504" s="35">
        <v>8775310</v>
      </c>
      <c r="E504" s="35">
        <v>0</v>
      </c>
      <c r="F504" s="49" t="s">
        <v>929</v>
      </c>
      <c r="G504" s="4" t="s">
        <v>930</v>
      </c>
      <c r="H504" s="7">
        <v>1</v>
      </c>
      <c r="I504" s="4" t="s">
        <v>1355</v>
      </c>
      <c r="J504" s="38">
        <v>0</v>
      </c>
    </row>
    <row r="505" spans="1:10" ht="30" customHeight="1" outlineLevel="1" x14ac:dyDescent="0.25">
      <c r="A505" s="32">
        <f t="shared" ref="A505" si="114">SUM(A506:A507)</f>
        <v>12632476</v>
      </c>
      <c r="B505" s="32">
        <f t="shared" ref="B505:D505" si="115">SUM(B506:B507)</f>
        <v>11950257</v>
      </c>
      <c r="C505" s="33">
        <f t="shared" si="115"/>
        <v>11137472</v>
      </c>
      <c r="D505" s="32">
        <f t="shared" si="115"/>
        <v>8787972</v>
      </c>
      <c r="E505" s="32">
        <f>SUM(E506:E507)</f>
        <v>0</v>
      </c>
      <c r="F505" s="34" t="s">
        <v>931</v>
      </c>
      <c r="G505" s="4" t="s">
        <v>932</v>
      </c>
      <c r="H505" s="7">
        <v>0</v>
      </c>
      <c r="I505" s="4" t="s">
        <v>1354</v>
      </c>
      <c r="J505" s="31"/>
    </row>
    <row r="506" spans="1:10" ht="30" customHeight="1" outlineLevel="1" x14ac:dyDescent="0.25">
      <c r="A506" s="39">
        <v>12632476</v>
      </c>
      <c r="B506" s="39">
        <v>11950257</v>
      </c>
      <c r="C506" s="40">
        <v>11137472</v>
      </c>
      <c r="D506" s="39">
        <v>8775972</v>
      </c>
      <c r="E506" s="39">
        <v>0</v>
      </c>
      <c r="F506" s="50" t="s">
        <v>933</v>
      </c>
      <c r="G506" s="4" t="s">
        <v>934</v>
      </c>
      <c r="H506" s="7">
        <v>1</v>
      </c>
      <c r="I506" s="4" t="s">
        <v>1355</v>
      </c>
      <c r="J506" s="38">
        <v>0</v>
      </c>
    </row>
    <row r="507" spans="1:10" ht="30" customHeight="1" outlineLevel="1" x14ac:dyDescent="0.25">
      <c r="A507" s="45">
        <v>0</v>
      </c>
      <c r="B507" s="45">
        <v>0</v>
      </c>
      <c r="C507" s="46">
        <v>0</v>
      </c>
      <c r="D507" s="45">
        <v>12000</v>
      </c>
      <c r="E507" s="45">
        <v>0</v>
      </c>
      <c r="F507" s="51" t="s">
        <v>935</v>
      </c>
      <c r="G507" s="4" t="s">
        <v>936</v>
      </c>
      <c r="H507" s="7">
        <v>1</v>
      </c>
      <c r="I507" s="4" t="s">
        <v>1355</v>
      </c>
      <c r="J507" s="38">
        <v>0</v>
      </c>
    </row>
    <row r="508" spans="1:10" ht="30" customHeight="1" outlineLevel="1" x14ac:dyDescent="0.25">
      <c r="A508" s="32">
        <f t="shared" ref="A508" si="116">SUM(A509:A510)</f>
        <v>9114696</v>
      </c>
      <c r="B508" s="32">
        <f t="shared" ref="B508:D508" si="117">SUM(B509:B510)</f>
        <v>8622455</v>
      </c>
      <c r="C508" s="33">
        <f t="shared" si="117"/>
        <v>8031831</v>
      </c>
      <c r="D508" s="32">
        <f t="shared" si="117"/>
        <v>7175530</v>
      </c>
      <c r="E508" s="32">
        <f>SUM(E509:E510)</f>
        <v>0</v>
      </c>
      <c r="F508" s="34" t="s">
        <v>937</v>
      </c>
      <c r="G508" s="4" t="s">
        <v>938</v>
      </c>
      <c r="H508" s="7">
        <v>0</v>
      </c>
      <c r="I508" s="4" t="s">
        <v>1354</v>
      </c>
      <c r="J508" s="31"/>
    </row>
    <row r="509" spans="1:10" ht="30" customHeight="1" outlineLevel="1" x14ac:dyDescent="0.25">
      <c r="A509" s="39">
        <v>9114696</v>
      </c>
      <c r="B509" s="39">
        <v>8622455</v>
      </c>
      <c r="C509" s="40">
        <v>8031831</v>
      </c>
      <c r="D509" s="39">
        <v>7160530</v>
      </c>
      <c r="E509" s="39">
        <v>0</v>
      </c>
      <c r="F509" s="50" t="s">
        <v>939</v>
      </c>
      <c r="G509" s="4" t="s">
        <v>940</v>
      </c>
      <c r="H509" s="7">
        <v>1</v>
      </c>
      <c r="I509" s="4" t="s">
        <v>1355</v>
      </c>
      <c r="J509" s="38">
        <v>0</v>
      </c>
    </row>
    <row r="510" spans="1:10" ht="30" customHeight="1" outlineLevel="1" x14ac:dyDescent="0.25">
      <c r="A510" s="45">
        <v>0</v>
      </c>
      <c r="B510" s="45">
        <v>0</v>
      </c>
      <c r="C510" s="46">
        <v>0</v>
      </c>
      <c r="D510" s="45">
        <v>15000</v>
      </c>
      <c r="E510" s="45">
        <v>0</v>
      </c>
      <c r="F510" s="51" t="s">
        <v>941</v>
      </c>
      <c r="G510" s="4" t="s">
        <v>942</v>
      </c>
      <c r="H510" s="7">
        <v>1</v>
      </c>
      <c r="I510" s="4" t="s">
        <v>1355</v>
      </c>
      <c r="J510" s="38">
        <v>0</v>
      </c>
    </row>
    <row r="511" spans="1:10" ht="30" customHeight="1" outlineLevel="1" x14ac:dyDescent="0.25">
      <c r="A511" s="32">
        <f>SUM(A512)</f>
        <v>10145274</v>
      </c>
      <c r="B511" s="32">
        <f>SUM(B512)</f>
        <v>9597377</v>
      </c>
      <c r="C511" s="33">
        <f>SUM(C512)</f>
        <v>8938053</v>
      </c>
      <c r="D511" s="32">
        <f>SUM(D512)</f>
        <v>8094486</v>
      </c>
      <c r="E511" s="32">
        <f>SUM(E512)</f>
        <v>0</v>
      </c>
      <c r="F511" s="34" t="s">
        <v>943</v>
      </c>
      <c r="G511" s="4" t="s">
        <v>944</v>
      </c>
      <c r="H511" s="7">
        <v>0</v>
      </c>
      <c r="I511" s="4" t="s">
        <v>1354</v>
      </c>
      <c r="J511" s="31"/>
    </row>
    <row r="512" spans="1:10" ht="30" customHeight="1" outlineLevel="1" x14ac:dyDescent="0.25">
      <c r="A512" s="35">
        <v>10145274</v>
      </c>
      <c r="B512" s="35">
        <v>9597377</v>
      </c>
      <c r="C512" s="36">
        <v>8938053</v>
      </c>
      <c r="D512" s="35">
        <v>8094486</v>
      </c>
      <c r="E512" s="35">
        <v>0</v>
      </c>
      <c r="F512" s="49" t="s">
        <v>945</v>
      </c>
      <c r="G512" s="4" t="s">
        <v>946</v>
      </c>
      <c r="H512" s="7">
        <v>1</v>
      </c>
      <c r="I512" s="4" t="s">
        <v>1355</v>
      </c>
      <c r="J512" s="38">
        <v>0</v>
      </c>
    </row>
    <row r="513" spans="1:10" ht="30" customHeight="1" outlineLevel="1" x14ac:dyDescent="0.25">
      <c r="A513" s="32">
        <f>SUM(A514)</f>
        <v>8747467</v>
      </c>
      <c r="B513" s="32">
        <f>SUM(B514)</f>
        <v>8275058</v>
      </c>
      <c r="C513" s="33">
        <f>SUM(C514)</f>
        <v>7707917</v>
      </c>
      <c r="D513" s="32">
        <f>SUM(D514)</f>
        <v>6373750</v>
      </c>
      <c r="E513" s="32">
        <f>SUM(E514)</f>
        <v>0</v>
      </c>
      <c r="F513" s="34" t="s">
        <v>947</v>
      </c>
      <c r="G513" s="4" t="s">
        <v>948</v>
      </c>
      <c r="H513" s="7">
        <v>0</v>
      </c>
      <c r="I513" s="4" t="s">
        <v>1354</v>
      </c>
      <c r="J513" s="31"/>
    </row>
    <row r="514" spans="1:10" ht="30" customHeight="1" outlineLevel="1" x14ac:dyDescent="0.25">
      <c r="A514" s="35">
        <v>8747467</v>
      </c>
      <c r="B514" s="35">
        <v>8275058</v>
      </c>
      <c r="C514" s="36">
        <v>7707917</v>
      </c>
      <c r="D514" s="35">
        <v>6373750</v>
      </c>
      <c r="E514" s="35">
        <v>0</v>
      </c>
      <c r="F514" s="49" t="s">
        <v>949</v>
      </c>
      <c r="G514" s="4" t="s">
        <v>950</v>
      </c>
      <c r="H514" s="7">
        <v>1</v>
      </c>
      <c r="I514" s="4" t="s">
        <v>1355</v>
      </c>
      <c r="J514" s="38">
        <v>0</v>
      </c>
    </row>
    <row r="515" spans="1:10" ht="30" customHeight="1" outlineLevel="1" x14ac:dyDescent="0.25">
      <c r="A515" s="32">
        <f>SUM(A516)</f>
        <v>8222588</v>
      </c>
      <c r="B515" s="32">
        <f>SUM(B516)</f>
        <v>7778526</v>
      </c>
      <c r="C515" s="33">
        <f>SUM(C516)</f>
        <v>7243524</v>
      </c>
      <c r="D515" s="32">
        <f>SUM(D516)</f>
        <v>6577037</v>
      </c>
      <c r="E515" s="32">
        <f>SUM(E516)</f>
        <v>0</v>
      </c>
      <c r="F515" s="34" t="s">
        <v>951</v>
      </c>
      <c r="G515" s="4" t="s">
        <v>952</v>
      </c>
      <c r="H515" s="7">
        <v>0</v>
      </c>
      <c r="I515" s="4" t="s">
        <v>1354</v>
      </c>
      <c r="J515" s="31"/>
    </row>
    <row r="516" spans="1:10" ht="30" customHeight="1" outlineLevel="1" x14ac:dyDescent="0.25">
      <c r="A516" s="35">
        <v>8222588</v>
      </c>
      <c r="B516" s="35">
        <v>7778526</v>
      </c>
      <c r="C516" s="36">
        <v>7243524</v>
      </c>
      <c r="D516" s="35">
        <v>6577037</v>
      </c>
      <c r="E516" s="35">
        <v>0</v>
      </c>
      <c r="F516" s="49" t="s">
        <v>953</v>
      </c>
      <c r="G516" s="4" t="s">
        <v>954</v>
      </c>
      <c r="H516" s="7">
        <v>1</v>
      </c>
      <c r="I516" s="4" t="s">
        <v>1355</v>
      </c>
      <c r="J516" s="38">
        <v>0</v>
      </c>
    </row>
    <row r="517" spans="1:10" ht="30" customHeight="1" outlineLevel="1" x14ac:dyDescent="0.25">
      <c r="A517" s="32">
        <f>SUM(A518)</f>
        <v>10019356</v>
      </c>
      <c r="B517" s="32">
        <f>SUM(B518)</f>
        <v>9478259</v>
      </c>
      <c r="C517" s="33">
        <f>SUM(C518)</f>
        <v>8826780</v>
      </c>
      <c r="D517" s="32">
        <f>SUM(D518)</f>
        <v>8015339</v>
      </c>
      <c r="E517" s="32">
        <f>SUM(E518)</f>
        <v>0</v>
      </c>
      <c r="F517" s="34" t="s">
        <v>955</v>
      </c>
      <c r="G517" s="4" t="s">
        <v>956</v>
      </c>
      <c r="H517" s="7">
        <v>0</v>
      </c>
      <c r="I517" s="4" t="s">
        <v>1354</v>
      </c>
      <c r="J517" s="31"/>
    </row>
    <row r="518" spans="1:10" ht="30" customHeight="1" outlineLevel="1" x14ac:dyDescent="0.25">
      <c r="A518" s="35">
        <v>10019356</v>
      </c>
      <c r="B518" s="35">
        <v>9478259</v>
      </c>
      <c r="C518" s="36">
        <v>8826780</v>
      </c>
      <c r="D518" s="35">
        <v>8015339</v>
      </c>
      <c r="E518" s="35">
        <v>0</v>
      </c>
      <c r="F518" s="49" t="s">
        <v>957</v>
      </c>
      <c r="G518" s="4" t="s">
        <v>958</v>
      </c>
      <c r="H518" s="7">
        <v>1</v>
      </c>
      <c r="I518" s="4" t="s">
        <v>1355</v>
      </c>
      <c r="J518" s="38">
        <v>0</v>
      </c>
    </row>
    <row r="519" spans="1:10" ht="30" customHeight="1" outlineLevel="1" x14ac:dyDescent="0.25">
      <c r="A519" s="32">
        <f>SUM(A520)</f>
        <v>0</v>
      </c>
      <c r="B519" s="32">
        <f>SUM(B520)</f>
        <v>0</v>
      </c>
      <c r="C519" s="33">
        <f>SUM(C520)</f>
        <v>2237989</v>
      </c>
      <c r="D519" s="32">
        <f>SUM(D520)</f>
        <v>9138111</v>
      </c>
      <c r="E519" s="32">
        <f>SUM(E520)</f>
        <v>0</v>
      </c>
      <c r="F519" s="34" t="s">
        <v>959</v>
      </c>
      <c r="G519" s="4" t="s">
        <v>960</v>
      </c>
      <c r="H519" s="7">
        <v>0</v>
      </c>
      <c r="I519" s="4" t="s">
        <v>1354</v>
      </c>
      <c r="J519" s="31"/>
    </row>
    <row r="520" spans="1:10" ht="30" customHeight="1" outlineLevel="1" x14ac:dyDescent="0.25">
      <c r="A520" s="35">
        <v>0</v>
      </c>
      <c r="B520" s="35">
        <v>0</v>
      </c>
      <c r="C520" s="36">
        <v>2237989</v>
      </c>
      <c r="D520" s="35">
        <v>9138111</v>
      </c>
      <c r="E520" s="35">
        <v>0</v>
      </c>
      <c r="F520" s="49" t="s">
        <v>961</v>
      </c>
      <c r="G520" s="4" t="s">
        <v>962</v>
      </c>
      <c r="H520" s="7">
        <v>1</v>
      </c>
      <c r="I520" s="4" t="s">
        <v>1355</v>
      </c>
      <c r="J520" s="38">
        <v>0</v>
      </c>
    </row>
    <row r="521" spans="1:10" ht="30" customHeight="1" outlineLevel="1" x14ac:dyDescent="0.25">
      <c r="A521" s="32">
        <f>SUM(A522)</f>
        <v>6985515</v>
      </c>
      <c r="B521" s="32">
        <f>SUM(B522)</f>
        <v>6608261</v>
      </c>
      <c r="C521" s="33">
        <f>SUM(C522)</f>
        <v>6153882</v>
      </c>
      <c r="D521" s="32">
        <f>SUM(D522)</f>
        <v>5219604</v>
      </c>
      <c r="E521" s="32">
        <f>SUM(E522)</f>
        <v>0</v>
      </c>
      <c r="F521" s="34" t="s">
        <v>963</v>
      </c>
      <c r="G521" s="4" t="s">
        <v>964</v>
      </c>
      <c r="H521" s="7">
        <v>0</v>
      </c>
      <c r="I521" s="4" t="s">
        <v>1354</v>
      </c>
      <c r="J521" s="31"/>
    </row>
    <row r="522" spans="1:10" ht="30" customHeight="1" outlineLevel="1" x14ac:dyDescent="0.25">
      <c r="A522" s="35">
        <v>6985515</v>
      </c>
      <c r="B522" s="35">
        <v>6608261</v>
      </c>
      <c r="C522" s="36">
        <v>6153882</v>
      </c>
      <c r="D522" s="35">
        <v>5219604</v>
      </c>
      <c r="E522" s="35">
        <v>0</v>
      </c>
      <c r="F522" s="49" t="s">
        <v>965</v>
      </c>
      <c r="G522" s="4" t="s">
        <v>966</v>
      </c>
      <c r="H522" s="7">
        <v>1</v>
      </c>
      <c r="I522" s="4" t="s">
        <v>1355</v>
      </c>
      <c r="J522" s="38">
        <v>0</v>
      </c>
    </row>
    <row r="523" spans="1:10" ht="30" customHeight="1" outlineLevel="1" x14ac:dyDescent="0.25">
      <c r="A523" s="32">
        <f>SUM(A524)</f>
        <v>9878292</v>
      </c>
      <c r="B523" s="32">
        <f>SUM(B524)</f>
        <v>9344813</v>
      </c>
      <c r="C523" s="33">
        <f>SUM(C524)</f>
        <v>8703625</v>
      </c>
      <c r="D523" s="32">
        <f>SUM(D524)</f>
        <v>7344913</v>
      </c>
      <c r="E523" s="32">
        <f>SUM(E524)</f>
        <v>0</v>
      </c>
      <c r="F523" s="34" t="s">
        <v>967</v>
      </c>
      <c r="G523" s="4" t="s">
        <v>968</v>
      </c>
      <c r="H523" s="7">
        <v>0</v>
      </c>
      <c r="I523" s="4" t="s">
        <v>1354</v>
      </c>
      <c r="J523" s="31"/>
    </row>
    <row r="524" spans="1:10" ht="30" customHeight="1" outlineLevel="1" x14ac:dyDescent="0.25">
      <c r="A524" s="35">
        <v>9878292</v>
      </c>
      <c r="B524" s="35">
        <v>9344813</v>
      </c>
      <c r="C524" s="36">
        <v>8703625</v>
      </c>
      <c r="D524" s="35">
        <v>7344913</v>
      </c>
      <c r="E524" s="35">
        <v>0</v>
      </c>
      <c r="F524" s="49" t="s">
        <v>969</v>
      </c>
      <c r="G524" s="4" t="s">
        <v>970</v>
      </c>
      <c r="H524" s="7">
        <v>1</v>
      </c>
      <c r="I524" s="4" t="s">
        <v>1355</v>
      </c>
      <c r="J524" s="38">
        <v>0</v>
      </c>
    </row>
    <row r="525" spans="1:10" ht="30" customHeight="1" outlineLevel="1" x14ac:dyDescent="0.25">
      <c r="A525" s="32">
        <f>SUM(A526)</f>
        <v>7123350</v>
      </c>
      <c r="B525" s="32">
        <f>SUM(B526)</f>
        <v>6738653</v>
      </c>
      <c r="C525" s="33">
        <f>SUM(C526)</f>
        <v>6274342</v>
      </c>
      <c r="D525" s="32">
        <f>SUM(D526)</f>
        <v>5225571</v>
      </c>
      <c r="E525" s="32">
        <f>SUM(E526)</f>
        <v>0</v>
      </c>
      <c r="F525" s="34" t="s">
        <v>971</v>
      </c>
      <c r="G525" s="4" t="s">
        <v>972</v>
      </c>
      <c r="H525" s="7">
        <v>0</v>
      </c>
      <c r="I525" s="4" t="s">
        <v>1354</v>
      </c>
      <c r="J525" s="31"/>
    </row>
    <row r="526" spans="1:10" ht="30" customHeight="1" outlineLevel="1" x14ac:dyDescent="0.25">
      <c r="A526" s="35">
        <v>7123350</v>
      </c>
      <c r="B526" s="35">
        <v>6738653</v>
      </c>
      <c r="C526" s="36">
        <v>6274342</v>
      </c>
      <c r="D526" s="35">
        <v>5225571</v>
      </c>
      <c r="E526" s="35">
        <v>0</v>
      </c>
      <c r="F526" s="49" t="s">
        <v>973</v>
      </c>
      <c r="G526" s="4" t="s">
        <v>974</v>
      </c>
      <c r="H526" s="7">
        <v>1</v>
      </c>
      <c r="I526" s="4" t="s">
        <v>1355</v>
      </c>
      <c r="J526" s="38">
        <v>0</v>
      </c>
    </row>
    <row r="527" spans="1:10" ht="30" customHeight="1" outlineLevel="1" x14ac:dyDescent="0.25">
      <c r="A527" s="32">
        <f>SUM(A528)</f>
        <v>20868652</v>
      </c>
      <c r="B527" s="32">
        <f>SUM(B528)</f>
        <v>19741637</v>
      </c>
      <c r="C527" s="33">
        <f>SUM(C528)</f>
        <v>18381266</v>
      </c>
      <c r="D527" s="32">
        <f>SUM(D528)</f>
        <v>13468495</v>
      </c>
      <c r="E527" s="32">
        <f>SUM(E528)</f>
        <v>0</v>
      </c>
      <c r="F527" s="34" t="s">
        <v>975</v>
      </c>
      <c r="G527" s="4" t="s">
        <v>976</v>
      </c>
      <c r="H527" s="7">
        <v>0</v>
      </c>
      <c r="I527" s="4" t="s">
        <v>1354</v>
      </c>
      <c r="J527" s="31"/>
    </row>
    <row r="528" spans="1:10" ht="30" customHeight="1" outlineLevel="1" x14ac:dyDescent="0.25">
      <c r="A528" s="35">
        <v>20868652</v>
      </c>
      <c r="B528" s="35">
        <v>19741637</v>
      </c>
      <c r="C528" s="36">
        <v>18381266</v>
      </c>
      <c r="D528" s="35">
        <v>13468495</v>
      </c>
      <c r="E528" s="35">
        <v>0</v>
      </c>
      <c r="F528" s="49" t="s">
        <v>977</v>
      </c>
      <c r="G528" s="4" t="s">
        <v>978</v>
      </c>
      <c r="H528" s="7">
        <v>1</v>
      </c>
      <c r="I528" s="4" t="s">
        <v>1355</v>
      </c>
      <c r="J528" s="38">
        <v>0</v>
      </c>
    </row>
    <row r="529" spans="1:10" ht="30" customHeight="1" outlineLevel="1" x14ac:dyDescent="0.25">
      <c r="A529" s="32">
        <f>SUM(A530)</f>
        <v>6993003</v>
      </c>
      <c r="B529" s="32">
        <f>SUM(B530)</f>
        <v>6615345</v>
      </c>
      <c r="C529" s="33">
        <f>SUM(C530)</f>
        <v>6162769</v>
      </c>
      <c r="D529" s="32">
        <f>SUM(D530)</f>
        <v>4955673</v>
      </c>
      <c r="E529" s="32">
        <f>SUM(E530)</f>
        <v>0</v>
      </c>
      <c r="F529" s="34" t="s">
        <v>979</v>
      </c>
      <c r="G529" s="4" t="s">
        <v>980</v>
      </c>
      <c r="H529" s="7">
        <v>0</v>
      </c>
      <c r="I529" s="4" t="s">
        <v>1354</v>
      </c>
      <c r="J529" s="31"/>
    </row>
    <row r="530" spans="1:10" ht="30" customHeight="1" outlineLevel="1" x14ac:dyDescent="0.25">
      <c r="A530" s="35">
        <v>6993003</v>
      </c>
      <c r="B530" s="35">
        <v>6615345</v>
      </c>
      <c r="C530" s="36">
        <v>6162769</v>
      </c>
      <c r="D530" s="35">
        <v>4955673</v>
      </c>
      <c r="E530" s="35">
        <v>0</v>
      </c>
      <c r="F530" s="49" t="s">
        <v>981</v>
      </c>
      <c r="G530" s="4" t="s">
        <v>982</v>
      </c>
      <c r="H530" s="7">
        <v>1</v>
      </c>
      <c r="I530" s="4" t="s">
        <v>1355</v>
      </c>
      <c r="J530" s="38">
        <v>0</v>
      </c>
    </row>
    <row r="531" spans="1:10" ht="30" customHeight="1" outlineLevel="1" x14ac:dyDescent="0.25">
      <c r="A531" s="32">
        <f>SUM(A532)</f>
        <v>9729538</v>
      </c>
      <c r="B531" s="32">
        <f>SUM(B532)</f>
        <v>9204093</v>
      </c>
      <c r="C531" s="33">
        <f>SUM(C532)</f>
        <v>8574093</v>
      </c>
      <c r="D531" s="32">
        <f>SUM(D532)</f>
        <v>7116063</v>
      </c>
      <c r="E531" s="32">
        <f>SUM(E532)</f>
        <v>0</v>
      </c>
      <c r="F531" s="34" t="s">
        <v>983</v>
      </c>
      <c r="G531" s="4" t="s">
        <v>984</v>
      </c>
      <c r="H531" s="7">
        <v>0</v>
      </c>
      <c r="I531" s="4" t="s">
        <v>1354</v>
      </c>
      <c r="J531" s="31"/>
    </row>
    <row r="532" spans="1:10" ht="30" customHeight="1" outlineLevel="1" x14ac:dyDescent="0.25">
      <c r="A532" s="35">
        <v>9729538</v>
      </c>
      <c r="B532" s="35">
        <v>9204093</v>
      </c>
      <c r="C532" s="36">
        <v>8574093</v>
      </c>
      <c r="D532" s="35">
        <v>7116063</v>
      </c>
      <c r="E532" s="35">
        <v>0</v>
      </c>
      <c r="F532" s="49" t="s">
        <v>985</v>
      </c>
      <c r="G532" s="4" t="s">
        <v>986</v>
      </c>
      <c r="H532" s="7">
        <v>1</v>
      </c>
      <c r="I532" s="4" t="s">
        <v>1355</v>
      </c>
      <c r="J532" s="38">
        <v>0</v>
      </c>
    </row>
    <row r="533" spans="1:10" ht="30" customHeight="1" outlineLevel="1" x14ac:dyDescent="0.25">
      <c r="A533" s="32">
        <f>SUM(A534)</f>
        <v>9368875</v>
      </c>
      <c r="B533" s="32">
        <f>SUM(B534)</f>
        <v>8862908</v>
      </c>
      <c r="C533" s="33">
        <f>SUM(C534)</f>
        <v>8260561</v>
      </c>
      <c r="D533" s="32">
        <f>SUM(D534)</f>
        <v>6433259</v>
      </c>
      <c r="E533" s="32">
        <f>SUM(E534)</f>
        <v>0</v>
      </c>
      <c r="F533" s="34" t="s">
        <v>987</v>
      </c>
      <c r="G533" s="4" t="s">
        <v>988</v>
      </c>
      <c r="H533" s="7">
        <v>0</v>
      </c>
      <c r="I533" s="4" t="s">
        <v>1354</v>
      </c>
      <c r="J533" s="31"/>
    </row>
    <row r="534" spans="1:10" ht="30" customHeight="1" outlineLevel="1" x14ac:dyDescent="0.25">
      <c r="A534" s="35">
        <v>9368875</v>
      </c>
      <c r="B534" s="35">
        <v>8862908</v>
      </c>
      <c r="C534" s="36">
        <v>8260561</v>
      </c>
      <c r="D534" s="35">
        <v>6433259</v>
      </c>
      <c r="E534" s="35">
        <v>0</v>
      </c>
      <c r="F534" s="49" t="s">
        <v>989</v>
      </c>
      <c r="G534" s="4" t="s">
        <v>990</v>
      </c>
      <c r="H534" s="7">
        <v>1</v>
      </c>
      <c r="I534" s="4" t="s">
        <v>1355</v>
      </c>
      <c r="J534" s="38">
        <v>0</v>
      </c>
    </row>
    <row r="535" spans="1:10" ht="30" customHeight="1" outlineLevel="1" x14ac:dyDescent="0.25">
      <c r="A535" s="32">
        <f t="shared" ref="A535" si="118">SUM(A536:A537)</f>
        <v>11148873</v>
      </c>
      <c r="B535" s="32">
        <f t="shared" ref="B535:D535" si="119">SUM(B536:B537)</f>
        <v>10546776</v>
      </c>
      <c r="C535" s="33">
        <f t="shared" si="119"/>
        <v>9828194</v>
      </c>
      <c r="D535" s="32">
        <f t="shared" si="119"/>
        <v>7686128</v>
      </c>
      <c r="E535" s="32">
        <f>SUM(E536:E537)</f>
        <v>0</v>
      </c>
      <c r="F535" s="34" t="s">
        <v>991</v>
      </c>
      <c r="G535" s="4" t="s">
        <v>992</v>
      </c>
      <c r="H535" s="7">
        <v>0</v>
      </c>
      <c r="I535" s="4" t="s">
        <v>1354</v>
      </c>
      <c r="J535" s="31"/>
    </row>
    <row r="536" spans="1:10" ht="30" customHeight="1" outlineLevel="1" x14ac:dyDescent="0.25">
      <c r="A536" s="39">
        <v>11148873</v>
      </c>
      <c r="B536" s="39">
        <v>10546776</v>
      </c>
      <c r="C536" s="40">
        <v>9828194</v>
      </c>
      <c r="D536" s="39">
        <v>7683128</v>
      </c>
      <c r="E536" s="39">
        <v>0</v>
      </c>
      <c r="F536" s="50" t="s">
        <v>993</v>
      </c>
      <c r="G536" s="4" t="s">
        <v>994</v>
      </c>
      <c r="H536" s="7">
        <v>1</v>
      </c>
      <c r="I536" s="4" t="s">
        <v>1355</v>
      </c>
      <c r="J536" s="38">
        <v>0</v>
      </c>
    </row>
    <row r="537" spans="1:10" ht="30" customHeight="1" outlineLevel="1" x14ac:dyDescent="0.25">
      <c r="A537" s="45">
        <v>0</v>
      </c>
      <c r="B537" s="45">
        <v>0</v>
      </c>
      <c r="C537" s="46">
        <v>0</v>
      </c>
      <c r="D537" s="45">
        <v>3000</v>
      </c>
      <c r="E537" s="45">
        <v>0</v>
      </c>
      <c r="F537" s="51" t="s">
        <v>995</v>
      </c>
      <c r="G537" s="4" t="s">
        <v>996</v>
      </c>
      <c r="H537" s="7">
        <v>1</v>
      </c>
      <c r="I537" s="4" t="s">
        <v>1355</v>
      </c>
      <c r="J537" s="38">
        <v>0</v>
      </c>
    </row>
    <row r="538" spans="1:10" ht="30" customHeight="1" outlineLevel="1" x14ac:dyDescent="0.25">
      <c r="A538" s="32">
        <f>SUM(A539)</f>
        <v>5507086</v>
      </c>
      <c r="B538" s="32">
        <f>SUM(B539)</f>
        <v>5209675</v>
      </c>
      <c r="C538" s="33">
        <f>SUM(C539)</f>
        <v>4852004</v>
      </c>
      <c r="D538" s="32">
        <f>SUM(D539)</f>
        <v>3744372</v>
      </c>
      <c r="E538" s="32">
        <f>SUM(E539)</f>
        <v>0</v>
      </c>
      <c r="F538" s="34" t="s">
        <v>997</v>
      </c>
      <c r="G538" s="4" t="s">
        <v>998</v>
      </c>
      <c r="H538" s="7">
        <v>0</v>
      </c>
      <c r="I538" s="4" t="s">
        <v>1354</v>
      </c>
      <c r="J538" s="31"/>
    </row>
    <row r="539" spans="1:10" ht="30" customHeight="1" outlineLevel="1" x14ac:dyDescent="0.25">
      <c r="A539" s="35">
        <v>5507086</v>
      </c>
      <c r="B539" s="35">
        <v>5209675</v>
      </c>
      <c r="C539" s="36">
        <v>4852004</v>
      </c>
      <c r="D539" s="35">
        <v>3744372</v>
      </c>
      <c r="E539" s="35">
        <v>0</v>
      </c>
      <c r="F539" s="49" t="s">
        <v>999</v>
      </c>
      <c r="G539" s="4" t="s">
        <v>1000</v>
      </c>
      <c r="H539" s="7">
        <v>1</v>
      </c>
      <c r="I539" s="4" t="s">
        <v>1355</v>
      </c>
      <c r="J539" s="38">
        <v>0</v>
      </c>
    </row>
    <row r="540" spans="1:10" ht="30" customHeight="1" outlineLevel="1" x14ac:dyDescent="0.25">
      <c r="A540" s="32">
        <f>SUM(A541)</f>
        <v>24735218</v>
      </c>
      <c r="B540" s="32">
        <f>SUM(B541)</f>
        <v>23399388</v>
      </c>
      <c r="C540" s="33">
        <f>SUM(C541)</f>
        <v>21805788</v>
      </c>
      <c r="D540" s="32">
        <f>SUM(D541)</f>
        <v>17365998</v>
      </c>
      <c r="E540" s="32">
        <f>SUM(E541)</f>
        <v>0</v>
      </c>
      <c r="F540" s="34" t="s">
        <v>1001</v>
      </c>
      <c r="G540" s="4" t="s">
        <v>1002</v>
      </c>
      <c r="H540" s="7">
        <v>0</v>
      </c>
      <c r="I540" s="4" t="s">
        <v>1354</v>
      </c>
      <c r="J540" s="31"/>
    </row>
    <row r="541" spans="1:10" ht="30" customHeight="1" outlineLevel="1" x14ac:dyDescent="0.25">
      <c r="A541" s="35">
        <v>24735218</v>
      </c>
      <c r="B541" s="35">
        <v>23399388</v>
      </c>
      <c r="C541" s="36">
        <v>21805788</v>
      </c>
      <c r="D541" s="35">
        <v>17365998</v>
      </c>
      <c r="E541" s="35">
        <v>0</v>
      </c>
      <c r="F541" s="49" t="s">
        <v>1003</v>
      </c>
      <c r="G541" s="4" t="s">
        <v>1004</v>
      </c>
      <c r="H541" s="7">
        <v>1</v>
      </c>
      <c r="I541" s="4" t="s">
        <v>1355</v>
      </c>
      <c r="J541" s="38">
        <v>0</v>
      </c>
    </row>
    <row r="542" spans="1:10" ht="30" customHeight="1" outlineLevel="1" x14ac:dyDescent="0.25">
      <c r="A542" s="32">
        <f>SUM(A543)</f>
        <v>0</v>
      </c>
      <c r="B542" s="32">
        <f>SUM(B543)</f>
        <v>0</v>
      </c>
      <c r="C542" s="33">
        <f>SUM(C543)</f>
        <v>1570362</v>
      </c>
      <c r="D542" s="32">
        <f>SUM(D543)</f>
        <v>6605096</v>
      </c>
      <c r="E542" s="32">
        <f>SUM(E543)</f>
        <v>0</v>
      </c>
      <c r="F542" s="34" t="s">
        <v>1005</v>
      </c>
      <c r="G542" s="4" t="s">
        <v>1006</v>
      </c>
      <c r="H542" s="7">
        <v>0</v>
      </c>
      <c r="I542" s="4" t="s">
        <v>1354</v>
      </c>
      <c r="J542" s="31"/>
    </row>
    <row r="543" spans="1:10" ht="30" customHeight="1" outlineLevel="1" x14ac:dyDescent="0.25">
      <c r="A543" s="35">
        <v>0</v>
      </c>
      <c r="B543" s="35">
        <v>0</v>
      </c>
      <c r="C543" s="36">
        <v>1570362</v>
      </c>
      <c r="D543" s="35">
        <v>6605096</v>
      </c>
      <c r="E543" s="35">
        <v>0</v>
      </c>
      <c r="F543" s="49" t="s">
        <v>1007</v>
      </c>
      <c r="G543" s="4" t="s">
        <v>1008</v>
      </c>
      <c r="H543" s="7">
        <v>1</v>
      </c>
      <c r="I543" s="4" t="s">
        <v>1355</v>
      </c>
      <c r="J543" s="38">
        <v>0</v>
      </c>
    </row>
    <row r="544" spans="1:10" ht="30" customHeight="1" outlineLevel="1" x14ac:dyDescent="0.25">
      <c r="A544" s="32">
        <f>SUM(A545)</f>
        <v>6763549</v>
      </c>
      <c r="B544" s="32">
        <f>SUM(B545)</f>
        <v>6398282</v>
      </c>
      <c r="C544" s="33">
        <f>SUM(C545)</f>
        <v>5961548</v>
      </c>
      <c r="D544" s="32">
        <f>SUM(D545)</f>
        <v>4753050</v>
      </c>
      <c r="E544" s="32">
        <f>SUM(E545)</f>
        <v>0</v>
      </c>
      <c r="F544" s="34" t="s">
        <v>1009</v>
      </c>
      <c r="G544" s="4" t="s">
        <v>1010</v>
      </c>
      <c r="H544" s="7">
        <v>0</v>
      </c>
      <c r="I544" s="4" t="s">
        <v>1354</v>
      </c>
      <c r="J544" s="31"/>
    </row>
    <row r="545" spans="1:10" ht="30" customHeight="1" outlineLevel="1" x14ac:dyDescent="0.25">
      <c r="A545" s="35">
        <v>6763549</v>
      </c>
      <c r="B545" s="35">
        <v>6398282</v>
      </c>
      <c r="C545" s="36">
        <v>5961548</v>
      </c>
      <c r="D545" s="35">
        <v>4753050</v>
      </c>
      <c r="E545" s="35">
        <v>0</v>
      </c>
      <c r="F545" s="49" t="s">
        <v>1011</v>
      </c>
      <c r="G545" s="4" t="s">
        <v>1012</v>
      </c>
      <c r="H545" s="7">
        <v>1</v>
      </c>
      <c r="I545" s="4" t="s">
        <v>1355</v>
      </c>
      <c r="J545" s="38">
        <v>0</v>
      </c>
    </row>
    <row r="546" spans="1:10" ht="30" customHeight="1" outlineLevel="1" x14ac:dyDescent="0.25">
      <c r="A546" s="32">
        <f>SUM(A547)</f>
        <v>4628543</v>
      </c>
      <c r="B546" s="32">
        <f>SUM(B547)</f>
        <v>4378578</v>
      </c>
      <c r="C546" s="33">
        <f>SUM(C547)</f>
        <v>4078088</v>
      </c>
      <c r="D546" s="32">
        <f>SUM(D547)</f>
        <v>3380869</v>
      </c>
      <c r="E546" s="32">
        <f>SUM(E547)</f>
        <v>0</v>
      </c>
      <c r="F546" s="34" t="s">
        <v>1013</v>
      </c>
      <c r="G546" s="4" t="s">
        <v>1014</v>
      </c>
      <c r="H546" s="7">
        <v>0</v>
      </c>
      <c r="I546" s="4" t="s">
        <v>1354</v>
      </c>
      <c r="J546" s="31"/>
    </row>
    <row r="547" spans="1:10" ht="30" customHeight="1" outlineLevel="1" x14ac:dyDescent="0.25">
      <c r="A547" s="35">
        <v>4628543</v>
      </c>
      <c r="B547" s="35">
        <v>4378578</v>
      </c>
      <c r="C547" s="36">
        <v>4078088</v>
      </c>
      <c r="D547" s="35">
        <v>3380869</v>
      </c>
      <c r="E547" s="35">
        <v>0</v>
      </c>
      <c r="F547" s="49" t="s">
        <v>1015</v>
      </c>
      <c r="G547" s="4" t="s">
        <v>1016</v>
      </c>
      <c r="H547" s="7">
        <v>1</v>
      </c>
      <c r="I547" s="4" t="s">
        <v>1355</v>
      </c>
      <c r="J547" s="38">
        <v>0</v>
      </c>
    </row>
    <row r="548" spans="1:10" ht="30" customHeight="1" outlineLevel="1" x14ac:dyDescent="0.25">
      <c r="A548" s="32">
        <f t="shared" ref="A548" si="120">SUM(A549:A550)</f>
        <v>7393895</v>
      </c>
      <c r="B548" s="32">
        <f t="shared" ref="B548:D548" si="121">SUM(B549:B550)</f>
        <v>6994587</v>
      </c>
      <c r="C548" s="33">
        <f t="shared" si="121"/>
        <v>6513900</v>
      </c>
      <c r="D548" s="32">
        <f t="shared" si="121"/>
        <v>5314121</v>
      </c>
      <c r="E548" s="32">
        <f>SUM(E549:E550)</f>
        <v>0</v>
      </c>
      <c r="F548" s="34" t="s">
        <v>1017</v>
      </c>
      <c r="G548" s="4" t="s">
        <v>1018</v>
      </c>
      <c r="H548" s="7">
        <v>0</v>
      </c>
      <c r="I548" s="4" t="s">
        <v>1354</v>
      </c>
      <c r="J548" s="31"/>
    </row>
    <row r="549" spans="1:10" ht="30" customHeight="1" outlineLevel="1" x14ac:dyDescent="0.25">
      <c r="A549" s="39">
        <v>7393895</v>
      </c>
      <c r="B549" s="39">
        <v>6994587</v>
      </c>
      <c r="C549" s="40">
        <v>6513900</v>
      </c>
      <c r="D549" s="39">
        <v>5305121</v>
      </c>
      <c r="E549" s="39">
        <v>0</v>
      </c>
      <c r="F549" s="50" t="s">
        <v>1019</v>
      </c>
      <c r="G549" s="4" t="s">
        <v>1020</v>
      </c>
      <c r="H549" s="7">
        <v>1</v>
      </c>
      <c r="I549" s="4" t="s">
        <v>1355</v>
      </c>
      <c r="J549" s="38">
        <v>0</v>
      </c>
    </row>
    <row r="550" spans="1:10" ht="30" customHeight="1" outlineLevel="1" x14ac:dyDescent="0.25">
      <c r="A550" s="45">
        <v>0</v>
      </c>
      <c r="B550" s="45">
        <v>0</v>
      </c>
      <c r="C550" s="46">
        <v>0</v>
      </c>
      <c r="D550" s="45">
        <v>9000</v>
      </c>
      <c r="E550" s="45">
        <v>0</v>
      </c>
      <c r="F550" s="51" t="s">
        <v>1021</v>
      </c>
      <c r="G550" s="4" t="s">
        <v>1022</v>
      </c>
      <c r="H550" s="7">
        <v>1</v>
      </c>
      <c r="I550" s="4" t="s">
        <v>1355</v>
      </c>
      <c r="J550" s="38">
        <v>0</v>
      </c>
    </row>
    <row r="551" spans="1:10" ht="30" customHeight="1" outlineLevel="1" x14ac:dyDescent="0.25">
      <c r="A551" s="32">
        <f t="shared" ref="A551" si="122">SUM(A552:A553)</f>
        <v>7508027</v>
      </c>
      <c r="B551" s="32">
        <f t="shared" ref="B551:D551" si="123">SUM(B552:B553)</f>
        <v>7102555</v>
      </c>
      <c r="C551" s="33">
        <f t="shared" si="123"/>
        <v>6614276</v>
      </c>
      <c r="D551" s="32">
        <f t="shared" si="123"/>
        <v>5523341</v>
      </c>
      <c r="E551" s="32">
        <f>SUM(E552:E553)</f>
        <v>0</v>
      </c>
      <c r="F551" s="34" t="s">
        <v>1023</v>
      </c>
      <c r="G551" s="4" t="s">
        <v>1024</v>
      </c>
      <c r="H551" s="7">
        <v>0</v>
      </c>
      <c r="I551" s="4" t="s">
        <v>1354</v>
      </c>
      <c r="J551" s="31"/>
    </row>
    <row r="552" spans="1:10" ht="30" customHeight="1" outlineLevel="1" x14ac:dyDescent="0.25">
      <c r="A552" s="39">
        <v>7508027</v>
      </c>
      <c r="B552" s="39">
        <v>7102555</v>
      </c>
      <c r="C552" s="40">
        <v>6614276</v>
      </c>
      <c r="D552" s="39">
        <v>5508341</v>
      </c>
      <c r="E552" s="39">
        <v>0</v>
      </c>
      <c r="F552" s="50" t="s">
        <v>1025</v>
      </c>
      <c r="G552" s="4" t="s">
        <v>1026</v>
      </c>
      <c r="H552" s="7">
        <v>1</v>
      </c>
      <c r="I552" s="4" t="s">
        <v>1355</v>
      </c>
      <c r="J552" s="38">
        <v>0</v>
      </c>
    </row>
    <row r="553" spans="1:10" ht="30" customHeight="1" outlineLevel="1" x14ac:dyDescent="0.25">
      <c r="A553" s="45">
        <v>0</v>
      </c>
      <c r="B553" s="45">
        <v>0</v>
      </c>
      <c r="C553" s="46">
        <v>0</v>
      </c>
      <c r="D553" s="45">
        <v>15000</v>
      </c>
      <c r="E553" s="45">
        <v>0</v>
      </c>
      <c r="F553" s="51" t="s">
        <v>1027</v>
      </c>
      <c r="G553" s="4" t="s">
        <v>1028</v>
      </c>
      <c r="H553" s="7">
        <v>1</v>
      </c>
      <c r="I553" s="4" t="s">
        <v>1355</v>
      </c>
      <c r="J553" s="38">
        <v>0</v>
      </c>
    </row>
    <row r="554" spans="1:10" ht="30" customHeight="1" outlineLevel="1" x14ac:dyDescent="0.25">
      <c r="A554" s="32">
        <f>SUM(A555)</f>
        <v>4252804</v>
      </c>
      <c r="B554" s="32">
        <f>SUM(B555)</f>
        <v>4023130</v>
      </c>
      <c r="C554" s="33">
        <f>SUM(C555)</f>
        <v>3743911</v>
      </c>
      <c r="D554" s="32">
        <f>SUM(D555)</f>
        <v>3034433</v>
      </c>
      <c r="E554" s="32">
        <f>SUM(E555)</f>
        <v>0</v>
      </c>
      <c r="F554" s="34" t="s">
        <v>1029</v>
      </c>
      <c r="G554" s="4" t="s">
        <v>1030</v>
      </c>
      <c r="H554" s="7">
        <v>0</v>
      </c>
      <c r="I554" s="4" t="s">
        <v>1354</v>
      </c>
      <c r="J554" s="31"/>
    </row>
    <row r="555" spans="1:10" ht="30" customHeight="1" outlineLevel="1" x14ac:dyDescent="0.25">
      <c r="A555" s="35">
        <v>4252804</v>
      </c>
      <c r="B555" s="35">
        <v>4023130</v>
      </c>
      <c r="C555" s="36">
        <v>3743911</v>
      </c>
      <c r="D555" s="35">
        <v>3034433</v>
      </c>
      <c r="E555" s="35">
        <v>0</v>
      </c>
      <c r="F555" s="49" t="s">
        <v>1031</v>
      </c>
      <c r="G555" s="4" t="s">
        <v>1032</v>
      </c>
      <c r="H555" s="7">
        <v>1</v>
      </c>
      <c r="I555" s="4" t="s">
        <v>1355</v>
      </c>
      <c r="J555" s="38">
        <v>0</v>
      </c>
    </row>
    <row r="556" spans="1:10" ht="30" customHeight="1" outlineLevel="1" x14ac:dyDescent="0.25">
      <c r="A556" s="32">
        <f>SUM(A557)</f>
        <v>0</v>
      </c>
      <c r="B556" s="32">
        <f>SUM(B557)</f>
        <v>0</v>
      </c>
      <c r="C556" s="33">
        <f>SUM(C557)</f>
        <v>1864507</v>
      </c>
      <c r="D556" s="32">
        <f>SUM(D557)</f>
        <v>7679756</v>
      </c>
      <c r="E556" s="32">
        <f>SUM(E557)</f>
        <v>0</v>
      </c>
      <c r="F556" s="34" t="s">
        <v>1033</v>
      </c>
      <c r="G556" s="4" t="s">
        <v>1034</v>
      </c>
      <c r="H556" s="7">
        <v>0</v>
      </c>
      <c r="I556" s="4" t="s">
        <v>1354</v>
      </c>
      <c r="J556" s="31"/>
    </row>
    <row r="557" spans="1:10" ht="30" customHeight="1" outlineLevel="1" x14ac:dyDescent="0.25">
      <c r="A557" s="35">
        <v>0</v>
      </c>
      <c r="B557" s="35">
        <v>0</v>
      </c>
      <c r="C557" s="36">
        <v>1864507</v>
      </c>
      <c r="D557" s="35">
        <v>7679756</v>
      </c>
      <c r="E557" s="35">
        <v>0</v>
      </c>
      <c r="F557" s="49" t="s">
        <v>1035</v>
      </c>
      <c r="G557" s="4" t="s">
        <v>1036</v>
      </c>
      <c r="H557" s="7">
        <v>1</v>
      </c>
      <c r="I557" s="4" t="s">
        <v>1355</v>
      </c>
      <c r="J557" s="38">
        <v>0</v>
      </c>
    </row>
    <row r="558" spans="1:10" ht="30" customHeight="1" outlineLevel="1" x14ac:dyDescent="0.25">
      <c r="A558" s="32">
        <f>SUM(A559)</f>
        <v>5502974</v>
      </c>
      <c r="B558" s="32">
        <f>SUM(B559)</f>
        <v>5205785</v>
      </c>
      <c r="C558" s="33">
        <f>SUM(C559)</f>
        <v>4848129</v>
      </c>
      <c r="D558" s="32">
        <f>SUM(D559)</f>
        <v>3887678</v>
      </c>
      <c r="E558" s="32">
        <f>SUM(E559)</f>
        <v>0</v>
      </c>
      <c r="F558" s="34" t="s">
        <v>1037</v>
      </c>
      <c r="G558" s="4" t="s">
        <v>1038</v>
      </c>
      <c r="H558" s="7">
        <v>0</v>
      </c>
      <c r="I558" s="4" t="s">
        <v>1354</v>
      </c>
      <c r="J558" s="31"/>
    </row>
    <row r="559" spans="1:10" ht="30" customHeight="1" outlineLevel="1" x14ac:dyDescent="0.25">
      <c r="A559" s="35">
        <v>5502974</v>
      </c>
      <c r="B559" s="35">
        <v>5205785</v>
      </c>
      <c r="C559" s="36">
        <v>4848129</v>
      </c>
      <c r="D559" s="35">
        <v>3887678</v>
      </c>
      <c r="E559" s="35">
        <v>0</v>
      </c>
      <c r="F559" s="49" t="s">
        <v>1039</v>
      </c>
      <c r="G559" s="4" t="s">
        <v>1040</v>
      </c>
      <c r="H559" s="7">
        <v>1</v>
      </c>
      <c r="I559" s="4" t="s">
        <v>1355</v>
      </c>
      <c r="J559" s="38">
        <v>0</v>
      </c>
    </row>
    <row r="560" spans="1:10" ht="30" customHeight="1" outlineLevel="1" x14ac:dyDescent="0.25">
      <c r="A560" s="32">
        <f>SUM(A561)</f>
        <v>6319331</v>
      </c>
      <c r="B560" s="32">
        <f>SUM(B561)</f>
        <v>5978055</v>
      </c>
      <c r="C560" s="33">
        <f>SUM(C561)</f>
        <v>5568637</v>
      </c>
      <c r="D560" s="32">
        <f>SUM(D561)</f>
        <v>4586282</v>
      </c>
      <c r="E560" s="32">
        <f>SUM(E561)</f>
        <v>0</v>
      </c>
      <c r="F560" s="34" t="s">
        <v>1041</v>
      </c>
      <c r="G560" s="4" t="s">
        <v>1042</v>
      </c>
      <c r="H560" s="7">
        <v>0</v>
      </c>
      <c r="I560" s="4" t="s">
        <v>1354</v>
      </c>
      <c r="J560" s="31"/>
    </row>
    <row r="561" spans="1:10" ht="30" customHeight="1" outlineLevel="1" x14ac:dyDescent="0.25">
      <c r="A561" s="35">
        <v>6319331</v>
      </c>
      <c r="B561" s="35">
        <v>5978055</v>
      </c>
      <c r="C561" s="36">
        <v>5568637</v>
      </c>
      <c r="D561" s="35">
        <v>4586282</v>
      </c>
      <c r="E561" s="35">
        <v>0</v>
      </c>
      <c r="F561" s="49" t="s">
        <v>1043</v>
      </c>
      <c r="G561" s="4" t="s">
        <v>1044</v>
      </c>
      <c r="H561" s="7">
        <v>1</v>
      </c>
      <c r="I561" s="4" t="s">
        <v>1355</v>
      </c>
      <c r="J561" s="38">
        <v>0</v>
      </c>
    </row>
    <row r="562" spans="1:10" ht="30" customHeight="1" outlineLevel="1" x14ac:dyDescent="0.25">
      <c r="A562" s="32">
        <f>SUM(A563)</f>
        <v>14241697</v>
      </c>
      <c r="B562" s="32">
        <f>SUM(B563)</f>
        <v>13472572</v>
      </c>
      <c r="C562" s="33">
        <f>SUM(C563)</f>
        <v>12551724</v>
      </c>
      <c r="D562" s="32">
        <f>SUM(D563)</f>
        <v>10506435</v>
      </c>
      <c r="E562" s="32">
        <f>SUM(E563)</f>
        <v>0</v>
      </c>
      <c r="F562" s="34" t="s">
        <v>1045</v>
      </c>
      <c r="G562" s="4" t="s">
        <v>1046</v>
      </c>
      <c r="H562" s="7">
        <v>0</v>
      </c>
      <c r="I562" s="4" t="s">
        <v>1354</v>
      </c>
      <c r="J562" s="31"/>
    </row>
    <row r="563" spans="1:10" ht="30" customHeight="1" outlineLevel="1" x14ac:dyDescent="0.25">
      <c r="A563" s="35">
        <v>14241697</v>
      </c>
      <c r="B563" s="35">
        <v>13472572</v>
      </c>
      <c r="C563" s="36">
        <v>12551724</v>
      </c>
      <c r="D563" s="35">
        <v>10506435</v>
      </c>
      <c r="E563" s="35">
        <v>0</v>
      </c>
      <c r="F563" s="49" t="s">
        <v>1047</v>
      </c>
      <c r="G563" s="4" t="s">
        <v>1048</v>
      </c>
      <c r="H563" s="7">
        <v>1</v>
      </c>
      <c r="I563" s="4" t="s">
        <v>1355</v>
      </c>
      <c r="J563" s="38">
        <v>0</v>
      </c>
    </row>
    <row r="564" spans="1:10" ht="30" customHeight="1" outlineLevel="1" x14ac:dyDescent="0.25">
      <c r="A564" s="32">
        <f>SUM(A565)</f>
        <v>10796099</v>
      </c>
      <c r="B564" s="32">
        <f>SUM(B565)</f>
        <v>10213053</v>
      </c>
      <c r="C564" s="33">
        <f>SUM(C565)</f>
        <v>9519196</v>
      </c>
      <c r="D564" s="32">
        <f>SUM(D565)</f>
        <v>7515991</v>
      </c>
      <c r="E564" s="32">
        <f>SUM(E565)</f>
        <v>0</v>
      </c>
      <c r="F564" s="34" t="s">
        <v>1049</v>
      </c>
      <c r="G564" s="4" t="s">
        <v>1050</v>
      </c>
      <c r="H564" s="7">
        <v>0</v>
      </c>
      <c r="I564" s="4" t="s">
        <v>1354</v>
      </c>
      <c r="J564" s="31"/>
    </row>
    <row r="565" spans="1:10" ht="30" customHeight="1" outlineLevel="1" x14ac:dyDescent="0.25">
      <c r="A565" s="35">
        <v>10796099</v>
      </c>
      <c r="B565" s="35">
        <v>10213053</v>
      </c>
      <c r="C565" s="36">
        <v>9519196</v>
      </c>
      <c r="D565" s="35">
        <v>7515991</v>
      </c>
      <c r="E565" s="35">
        <v>0</v>
      </c>
      <c r="F565" s="49" t="s">
        <v>1051</v>
      </c>
      <c r="G565" s="4" t="s">
        <v>1052</v>
      </c>
      <c r="H565" s="7">
        <v>1</v>
      </c>
      <c r="I565" s="4" t="s">
        <v>1355</v>
      </c>
      <c r="J565" s="38">
        <v>0</v>
      </c>
    </row>
    <row r="566" spans="1:10" ht="30" customHeight="1" outlineLevel="1" x14ac:dyDescent="0.25">
      <c r="A566" s="32">
        <f>SUM(A567)</f>
        <v>6537422</v>
      </c>
      <c r="B566" s="32">
        <f>SUM(B567)</f>
        <v>6184368</v>
      </c>
      <c r="C566" s="33">
        <f>SUM(C567)</f>
        <v>5759272</v>
      </c>
      <c r="D566" s="32">
        <f>SUM(D567)</f>
        <v>4901526</v>
      </c>
      <c r="E566" s="32">
        <f>SUM(E567)</f>
        <v>0</v>
      </c>
      <c r="F566" s="34" t="s">
        <v>1053</v>
      </c>
      <c r="G566" s="4" t="s">
        <v>1054</v>
      </c>
      <c r="H566" s="7">
        <v>0</v>
      </c>
      <c r="I566" s="4" t="s">
        <v>1354</v>
      </c>
      <c r="J566" s="31"/>
    </row>
    <row r="567" spans="1:10" ht="30" customHeight="1" outlineLevel="1" x14ac:dyDescent="0.25">
      <c r="A567" s="35">
        <v>6537422</v>
      </c>
      <c r="B567" s="35">
        <v>6184368</v>
      </c>
      <c r="C567" s="36">
        <v>5759272</v>
      </c>
      <c r="D567" s="35">
        <v>4901526</v>
      </c>
      <c r="E567" s="35">
        <v>0</v>
      </c>
      <c r="F567" s="49" t="s">
        <v>1055</v>
      </c>
      <c r="G567" s="4" t="s">
        <v>1056</v>
      </c>
      <c r="H567" s="7">
        <v>1</v>
      </c>
      <c r="I567" s="4" t="s">
        <v>1355</v>
      </c>
      <c r="J567" s="38">
        <v>0</v>
      </c>
    </row>
    <row r="568" spans="1:10" ht="30" customHeight="1" outlineLevel="1" x14ac:dyDescent="0.25">
      <c r="A568" s="32">
        <f>SUM(A569)</f>
        <v>10827070</v>
      </c>
      <c r="B568" s="32">
        <f>SUM(B569)</f>
        <v>10242353</v>
      </c>
      <c r="C568" s="33">
        <f>SUM(C569)</f>
        <v>9544877</v>
      </c>
      <c r="D568" s="32">
        <f>SUM(D569)</f>
        <v>7713834</v>
      </c>
      <c r="E568" s="32">
        <f>SUM(E569)</f>
        <v>0</v>
      </c>
      <c r="F568" s="34" t="s">
        <v>1057</v>
      </c>
      <c r="G568" s="4" t="s">
        <v>1058</v>
      </c>
      <c r="H568" s="7">
        <v>0</v>
      </c>
      <c r="I568" s="4" t="s">
        <v>1354</v>
      </c>
      <c r="J568" s="31"/>
    </row>
    <row r="569" spans="1:10" ht="30" customHeight="1" outlineLevel="1" x14ac:dyDescent="0.25">
      <c r="A569" s="35">
        <v>10827070</v>
      </c>
      <c r="B569" s="35">
        <v>10242353</v>
      </c>
      <c r="C569" s="36">
        <v>9544877</v>
      </c>
      <c r="D569" s="35">
        <v>7713834</v>
      </c>
      <c r="E569" s="35">
        <v>0</v>
      </c>
      <c r="F569" s="49" t="s">
        <v>1059</v>
      </c>
      <c r="G569" s="4" t="s">
        <v>1060</v>
      </c>
      <c r="H569" s="7">
        <v>1</v>
      </c>
      <c r="I569" s="4" t="s">
        <v>1355</v>
      </c>
      <c r="J569" s="38">
        <v>0</v>
      </c>
    </row>
    <row r="570" spans="1:10" ht="30" customHeight="1" outlineLevel="1" x14ac:dyDescent="0.25">
      <c r="A570" s="32">
        <f t="shared" ref="A570" si="124">SUM(A571:A572)</f>
        <v>11678223</v>
      </c>
      <c r="B570" s="32">
        <f t="shared" ref="B570:D570" si="125">SUM(B571:B572)</f>
        <v>11047539</v>
      </c>
      <c r="C570" s="33">
        <f t="shared" si="125"/>
        <v>10294204</v>
      </c>
      <c r="D570" s="32">
        <f t="shared" si="125"/>
        <v>8109589</v>
      </c>
      <c r="E570" s="32">
        <f>SUM(E571:E572)</f>
        <v>0</v>
      </c>
      <c r="F570" s="34" t="s">
        <v>1061</v>
      </c>
      <c r="G570" s="4" t="s">
        <v>1062</v>
      </c>
      <c r="H570" s="7">
        <v>0</v>
      </c>
      <c r="I570" s="4" t="s">
        <v>1354</v>
      </c>
      <c r="J570" s="31"/>
    </row>
    <row r="571" spans="1:10" ht="30" customHeight="1" outlineLevel="1" x14ac:dyDescent="0.25">
      <c r="A571" s="39">
        <v>11678223</v>
      </c>
      <c r="B571" s="39">
        <v>11047539</v>
      </c>
      <c r="C571" s="40">
        <v>10294204</v>
      </c>
      <c r="D571" s="39">
        <v>8094589</v>
      </c>
      <c r="E571" s="39">
        <v>0</v>
      </c>
      <c r="F571" s="50" t="s">
        <v>1063</v>
      </c>
      <c r="G571" s="4" t="s">
        <v>1064</v>
      </c>
      <c r="H571" s="7">
        <v>1</v>
      </c>
      <c r="I571" s="4" t="s">
        <v>1355</v>
      </c>
      <c r="J571" s="38">
        <v>0</v>
      </c>
    </row>
    <row r="572" spans="1:10" ht="30" customHeight="1" outlineLevel="1" x14ac:dyDescent="0.25">
      <c r="A572" s="45">
        <v>0</v>
      </c>
      <c r="B572" s="45">
        <v>0</v>
      </c>
      <c r="C572" s="46">
        <v>0</v>
      </c>
      <c r="D572" s="45">
        <v>15000</v>
      </c>
      <c r="E572" s="45">
        <v>0</v>
      </c>
      <c r="F572" s="51" t="s">
        <v>1065</v>
      </c>
      <c r="G572" s="4" t="s">
        <v>1066</v>
      </c>
      <c r="H572" s="7">
        <v>1</v>
      </c>
      <c r="I572" s="4" t="s">
        <v>1355</v>
      </c>
      <c r="J572" s="38">
        <v>0</v>
      </c>
    </row>
    <row r="573" spans="1:10" ht="30" customHeight="1" outlineLevel="1" x14ac:dyDescent="0.25">
      <c r="A573" s="32">
        <f>SUM(A574)</f>
        <v>6117385</v>
      </c>
      <c r="B573" s="32">
        <f>SUM(B574)</f>
        <v>5787015</v>
      </c>
      <c r="C573" s="33">
        <f>SUM(C574)</f>
        <v>5388136</v>
      </c>
      <c r="D573" s="32">
        <f>SUM(D574)</f>
        <v>4382595</v>
      </c>
      <c r="E573" s="32">
        <f>SUM(E574)</f>
        <v>0</v>
      </c>
      <c r="F573" s="34" t="s">
        <v>1067</v>
      </c>
      <c r="G573" s="4" t="s">
        <v>1068</v>
      </c>
      <c r="H573" s="7">
        <v>0</v>
      </c>
      <c r="I573" s="4" t="s">
        <v>1354</v>
      </c>
      <c r="J573" s="31"/>
    </row>
    <row r="574" spans="1:10" ht="30" customHeight="1" outlineLevel="1" x14ac:dyDescent="0.25">
      <c r="A574" s="35">
        <v>6117385</v>
      </c>
      <c r="B574" s="35">
        <v>5787015</v>
      </c>
      <c r="C574" s="36">
        <v>5388136</v>
      </c>
      <c r="D574" s="35">
        <v>4382595</v>
      </c>
      <c r="E574" s="35">
        <v>0</v>
      </c>
      <c r="F574" s="49" t="s">
        <v>1069</v>
      </c>
      <c r="G574" s="4" t="s">
        <v>1070</v>
      </c>
      <c r="H574" s="7">
        <v>1</v>
      </c>
      <c r="I574" s="4" t="s">
        <v>1355</v>
      </c>
      <c r="J574" s="38">
        <v>0</v>
      </c>
    </row>
    <row r="575" spans="1:10" ht="30" customHeight="1" outlineLevel="1" x14ac:dyDescent="0.25">
      <c r="A575" s="32">
        <f>SUM(A576)</f>
        <v>0</v>
      </c>
      <c r="B575" s="32">
        <f>SUM(B576)</f>
        <v>0</v>
      </c>
      <c r="C575" s="33">
        <f>SUM(C576)</f>
        <v>1810416</v>
      </c>
      <c r="D575" s="32">
        <f>SUM(D576)</f>
        <v>7591156</v>
      </c>
      <c r="E575" s="32">
        <f>SUM(E576)</f>
        <v>0</v>
      </c>
      <c r="F575" s="34" t="s">
        <v>1071</v>
      </c>
      <c r="G575" s="4" t="s">
        <v>1072</v>
      </c>
      <c r="H575" s="7">
        <v>0</v>
      </c>
      <c r="I575" s="4" t="s">
        <v>1354</v>
      </c>
      <c r="J575" s="31"/>
    </row>
    <row r="576" spans="1:10" ht="30" customHeight="1" outlineLevel="1" x14ac:dyDescent="0.25">
      <c r="A576" s="35">
        <v>0</v>
      </c>
      <c r="B576" s="35">
        <v>0</v>
      </c>
      <c r="C576" s="36">
        <v>1810416</v>
      </c>
      <c r="D576" s="35">
        <v>7591156</v>
      </c>
      <c r="E576" s="35">
        <v>0</v>
      </c>
      <c r="F576" s="49" t="s">
        <v>1073</v>
      </c>
      <c r="G576" s="4" t="s">
        <v>1074</v>
      </c>
      <c r="H576" s="7">
        <v>1</v>
      </c>
      <c r="I576" s="4" t="s">
        <v>1355</v>
      </c>
      <c r="J576" s="38">
        <v>0</v>
      </c>
    </row>
    <row r="577" spans="1:10" ht="30" customHeight="1" outlineLevel="1" x14ac:dyDescent="0.25">
      <c r="A577" s="32">
        <f t="shared" ref="A577" si="126">SUM(A578:A579)</f>
        <v>11090669</v>
      </c>
      <c r="B577" s="32">
        <f t="shared" ref="B577:D577" si="127">SUM(B578:B579)</f>
        <v>10491715</v>
      </c>
      <c r="C577" s="33">
        <f t="shared" si="127"/>
        <v>9774308</v>
      </c>
      <c r="D577" s="32">
        <f t="shared" si="127"/>
        <v>8286584</v>
      </c>
      <c r="E577" s="32">
        <f>SUM(E578:E579)</f>
        <v>0</v>
      </c>
      <c r="F577" s="34" t="s">
        <v>1075</v>
      </c>
      <c r="G577" s="4" t="s">
        <v>1076</v>
      </c>
      <c r="H577" s="7">
        <v>0</v>
      </c>
      <c r="I577" s="4" t="s">
        <v>1354</v>
      </c>
      <c r="J577" s="31"/>
    </row>
    <row r="578" spans="1:10" ht="30" customHeight="1" outlineLevel="1" x14ac:dyDescent="0.25">
      <c r="A578" s="39">
        <v>11090669</v>
      </c>
      <c r="B578" s="39">
        <v>10491715</v>
      </c>
      <c r="C578" s="40">
        <v>9774308</v>
      </c>
      <c r="D578" s="39">
        <v>8277584</v>
      </c>
      <c r="E578" s="39">
        <v>0</v>
      </c>
      <c r="F578" s="50" t="s">
        <v>1077</v>
      </c>
      <c r="G578" s="4" t="s">
        <v>1078</v>
      </c>
      <c r="H578" s="7">
        <v>1</v>
      </c>
      <c r="I578" s="4" t="s">
        <v>1355</v>
      </c>
      <c r="J578" s="38">
        <v>0</v>
      </c>
    </row>
    <row r="579" spans="1:10" ht="30" customHeight="1" outlineLevel="1" x14ac:dyDescent="0.25">
      <c r="A579" s="45">
        <v>0</v>
      </c>
      <c r="B579" s="45">
        <v>0</v>
      </c>
      <c r="C579" s="46">
        <v>0</v>
      </c>
      <c r="D579" s="45">
        <v>9000</v>
      </c>
      <c r="E579" s="45">
        <v>0</v>
      </c>
      <c r="F579" s="51" t="s">
        <v>1079</v>
      </c>
      <c r="G579" s="4" t="s">
        <v>1080</v>
      </c>
      <c r="H579" s="7">
        <v>1</v>
      </c>
      <c r="I579" s="4" t="s">
        <v>1355</v>
      </c>
      <c r="J579" s="38">
        <v>0</v>
      </c>
    </row>
    <row r="580" spans="1:10" ht="30" customHeight="1" outlineLevel="1" x14ac:dyDescent="0.25">
      <c r="A580" s="32">
        <f>SUM(A581)</f>
        <v>10785301</v>
      </c>
      <c r="B580" s="32">
        <f>SUM(B581)</f>
        <v>10202839</v>
      </c>
      <c r="C580" s="33">
        <f>SUM(C581)</f>
        <v>9502663</v>
      </c>
      <c r="D580" s="32">
        <f>SUM(D581)</f>
        <v>7887668</v>
      </c>
      <c r="E580" s="32">
        <f>SUM(E581)</f>
        <v>0</v>
      </c>
      <c r="F580" s="34" t="s">
        <v>1081</v>
      </c>
      <c r="G580" s="4" t="s">
        <v>1082</v>
      </c>
      <c r="H580" s="7">
        <v>0</v>
      </c>
      <c r="I580" s="4" t="s">
        <v>1354</v>
      </c>
      <c r="J580" s="31"/>
    </row>
    <row r="581" spans="1:10" ht="30" customHeight="1" outlineLevel="1" x14ac:dyDescent="0.25">
      <c r="A581" s="35">
        <v>10785301</v>
      </c>
      <c r="B581" s="35">
        <v>10202839</v>
      </c>
      <c r="C581" s="36">
        <v>9502663</v>
      </c>
      <c r="D581" s="35">
        <v>7887668</v>
      </c>
      <c r="E581" s="35">
        <v>0</v>
      </c>
      <c r="F581" s="49" t="s">
        <v>1083</v>
      </c>
      <c r="G581" s="4" t="s">
        <v>1084</v>
      </c>
      <c r="H581" s="7">
        <v>1</v>
      </c>
      <c r="I581" s="4" t="s">
        <v>1355</v>
      </c>
      <c r="J581" s="38">
        <v>0</v>
      </c>
    </row>
    <row r="582" spans="1:10" ht="30" customHeight="1" outlineLevel="1" x14ac:dyDescent="0.25">
      <c r="A582" s="32">
        <f t="shared" ref="A582" si="128">SUM(A583:A584)</f>
        <v>8729466</v>
      </c>
      <c r="B582" s="32">
        <f t="shared" ref="B582:D582" si="129">SUM(B583:B584)</f>
        <v>8258030</v>
      </c>
      <c r="C582" s="33">
        <f t="shared" si="129"/>
        <v>7690946</v>
      </c>
      <c r="D582" s="32">
        <f t="shared" si="129"/>
        <v>6390553</v>
      </c>
      <c r="E582" s="32">
        <f>SUM(E583:E584)</f>
        <v>0</v>
      </c>
      <c r="F582" s="34" t="s">
        <v>1085</v>
      </c>
      <c r="G582" s="4" t="s">
        <v>1086</v>
      </c>
      <c r="H582" s="7">
        <v>0</v>
      </c>
      <c r="I582" s="4" t="s">
        <v>1354</v>
      </c>
      <c r="J582" s="31"/>
    </row>
    <row r="583" spans="1:10" ht="30" customHeight="1" outlineLevel="1" x14ac:dyDescent="0.25">
      <c r="A583" s="39">
        <v>8729466</v>
      </c>
      <c r="B583" s="39">
        <v>8258030</v>
      </c>
      <c r="C583" s="40">
        <v>7690946</v>
      </c>
      <c r="D583" s="39">
        <v>6378553</v>
      </c>
      <c r="E583" s="39">
        <v>0</v>
      </c>
      <c r="F583" s="50" t="s">
        <v>1087</v>
      </c>
      <c r="G583" s="4" t="s">
        <v>1088</v>
      </c>
      <c r="H583" s="7">
        <v>1</v>
      </c>
      <c r="I583" s="4" t="s">
        <v>1355</v>
      </c>
      <c r="J583" s="38">
        <v>0</v>
      </c>
    </row>
    <row r="584" spans="1:10" ht="30" customHeight="1" outlineLevel="1" x14ac:dyDescent="0.25">
      <c r="A584" s="45">
        <v>0</v>
      </c>
      <c r="B584" s="45">
        <v>0</v>
      </c>
      <c r="C584" s="46">
        <v>0</v>
      </c>
      <c r="D584" s="45">
        <v>12000</v>
      </c>
      <c r="E584" s="45">
        <v>0</v>
      </c>
      <c r="F584" s="51" t="s">
        <v>1089</v>
      </c>
      <c r="G584" s="4" t="s">
        <v>1090</v>
      </c>
      <c r="H584" s="7">
        <v>1</v>
      </c>
      <c r="I584" s="4" t="s">
        <v>1355</v>
      </c>
      <c r="J584" s="38">
        <v>0</v>
      </c>
    </row>
    <row r="585" spans="1:10" ht="30" customHeight="1" outlineLevel="1" x14ac:dyDescent="0.25">
      <c r="A585" s="32">
        <f t="shared" ref="A585" si="130">SUM(A586:A587)</f>
        <v>7668408</v>
      </c>
      <c r="B585" s="32">
        <f t="shared" ref="B585:D585" si="131">SUM(B586:B587)</f>
        <v>7254275</v>
      </c>
      <c r="C585" s="33">
        <f t="shared" si="131"/>
        <v>6760597</v>
      </c>
      <c r="D585" s="32">
        <f t="shared" si="131"/>
        <v>5246473</v>
      </c>
      <c r="E585" s="32">
        <f>SUM(E586:E587)</f>
        <v>0</v>
      </c>
      <c r="F585" s="34" t="s">
        <v>1091</v>
      </c>
      <c r="G585" s="4" t="s">
        <v>1092</v>
      </c>
      <c r="H585" s="7">
        <v>0</v>
      </c>
      <c r="I585" s="4" t="s">
        <v>1354</v>
      </c>
      <c r="J585" s="31"/>
    </row>
    <row r="586" spans="1:10" ht="30" customHeight="1" outlineLevel="1" x14ac:dyDescent="0.25">
      <c r="A586" s="39">
        <v>7668408</v>
      </c>
      <c r="B586" s="39">
        <v>7254275</v>
      </c>
      <c r="C586" s="40">
        <v>6760597</v>
      </c>
      <c r="D586" s="39">
        <v>5237473</v>
      </c>
      <c r="E586" s="39">
        <v>0</v>
      </c>
      <c r="F586" s="50" t="s">
        <v>1093</v>
      </c>
      <c r="G586" s="4" t="s">
        <v>1094</v>
      </c>
      <c r="H586" s="7">
        <v>1</v>
      </c>
      <c r="I586" s="4" t="s">
        <v>1355</v>
      </c>
      <c r="J586" s="38">
        <v>0</v>
      </c>
    </row>
    <row r="587" spans="1:10" ht="30" customHeight="1" outlineLevel="1" x14ac:dyDescent="0.25">
      <c r="A587" s="45">
        <v>0</v>
      </c>
      <c r="B587" s="45">
        <v>0</v>
      </c>
      <c r="C587" s="46">
        <v>0</v>
      </c>
      <c r="D587" s="45">
        <v>9000</v>
      </c>
      <c r="E587" s="45">
        <v>0</v>
      </c>
      <c r="F587" s="51" t="s">
        <v>1095</v>
      </c>
      <c r="G587" s="4" t="s">
        <v>1096</v>
      </c>
      <c r="H587" s="7">
        <v>1</v>
      </c>
      <c r="I587" s="4" t="s">
        <v>1355</v>
      </c>
      <c r="J587" s="38">
        <v>0</v>
      </c>
    </row>
    <row r="588" spans="1:10" ht="30" customHeight="1" outlineLevel="1" x14ac:dyDescent="0.25">
      <c r="A588" s="32">
        <f t="shared" ref="A588" si="132">SUM(A589:A590)</f>
        <v>19149277</v>
      </c>
      <c r="B588" s="32">
        <f t="shared" ref="B588:D588" si="133">SUM(B589:B590)</f>
        <v>18115117</v>
      </c>
      <c r="C588" s="33">
        <f t="shared" si="133"/>
        <v>16866586</v>
      </c>
      <c r="D588" s="32">
        <f t="shared" si="133"/>
        <v>12451026</v>
      </c>
      <c r="E588" s="32">
        <f>SUM(E589:E590)</f>
        <v>0</v>
      </c>
      <c r="F588" s="34" t="s">
        <v>1097</v>
      </c>
      <c r="G588" s="4" t="s">
        <v>1098</v>
      </c>
      <c r="H588" s="7">
        <v>0</v>
      </c>
      <c r="I588" s="4" t="s">
        <v>1354</v>
      </c>
      <c r="J588" s="31"/>
    </row>
    <row r="589" spans="1:10" ht="30" customHeight="1" outlineLevel="1" x14ac:dyDescent="0.25">
      <c r="A589" s="39">
        <v>19149277</v>
      </c>
      <c r="B589" s="39">
        <v>18115117</v>
      </c>
      <c r="C589" s="40">
        <v>16866586</v>
      </c>
      <c r="D589" s="39">
        <v>12445026</v>
      </c>
      <c r="E589" s="39">
        <v>0</v>
      </c>
      <c r="F589" s="50" t="s">
        <v>1099</v>
      </c>
      <c r="G589" s="4" t="s">
        <v>1100</v>
      </c>
      <c r="H589" s="7">
        <v>1</v>
      </c>
      <c r="I589" s="4" t="s">
        <v>1355</v>
      </c>
      <c r="J589" s="38">
        <v>0</v>
      </c>
    </row>
    <row r="590" spans="1:10" ht="30" customHeight="1" outlineLevel="1" x14ac:dyDescent="0.25">
      <c r="A590" s="45">
        <v>0</v>
      </c>
      <c r="B590" s="45">
        <v>0</v>
      </c>
      <c r="C590" s="46">
        <v>0</v>
      </c>
      <c r="D590" s="45">
        <v>6000</v>
      </c>
      <c r="E590" s="45">
        <v>0</v>
      </c>
      <c r="F590" s="51" t="s">
        <v>1101</v>
      </c>
      <c r="G590" s="4" t="s">
        <v>1102</v>
      </c>
      <c r="H590" s="7">
        <v>1</v>
      </c>
      <c r="I590" s="4" t="s">
        <v>1355</v>
      </c>
      <c r="J590" s="38">
        <v>0</v>
      </c>
    </row>
    <row r="591" spans="1:10" ht="30" customHeight="1" outlineLevel="1" x14ac:dyDescent="0.25">
      <c r="A591" s="32">
        <f>SUM(A592)</f>
        <v>0</v>
      </c>
      <c r="B591" s="32">
        <f>SUM(B592)</f>
        <v>0</v>
      </c>
      <c r="C591" s="33">
        <f>SUM(C592)</f>
        <v>1983886</v>
      </c>
      <c r="D591" s="32">
        <f>SUM(D592)</f>
        <v>8247656</v>
      </c>
      <c r="E591" s="32">
        <f>SUM(E592)</f>
        <v>0</v>
      </c>
      <c r="F591" s="34" t="s">
        <v>1103</v>
      </c>
      <c r="G591" s="4" t="s">
        <v>1104</v>
      </c>
      <c r="H591" s="7">
        <v>0</v>
      </c>
      <c r="I591" s="4" t="s">
        <v>1354</v>
      </c>
      <c r="J591" s="31"/>
    </row>
    <row r="592" spans="1:10" ht="30" customHeight="1" outlineLevel="1" x14ac:dyDescent="0.25">
      <c r="A592" s="35">
        <v>0</v>
      </c>
      <c r="B592" s="35">
        <v>0</v>
      </c>
      <c r="C592" s="36">
        <v>1983886</v>
      </c>
      <c r="D592" s="35">
        <v>8247656</v>
      </c>
      <c r="E592" s="35">
        <v>0</v>
      </c>
      <c r="F592" s="49" t="s">
        <v>1105</v>
      </c>
      <c r="G592" s="4" t="s">
        <v>1106</v>
      </c>
      <c r="H592" s="7">
        <v>1</v>
      </c>
      <c r="I592" s="4" t="s">
        <v>1355</v>
      </c>
      <c r="J592" s="38">
        <v>0</v>
      </c>
    </row>
    <row r="593" spans="1:10" ht="30" customHeight="1" outlineLevel="1" x14ac:dyDescent="0.25">
      <c r="A593" s="32">
        <f>SUM(A594)</f>
        <v>11012608</v>
      </c>
      <c r="B593" s="32">
        <f>SUM(B594)</f>
        <v>10417870</v>
      </c>
      <c r="C593" s="33">
        <f>SUM(C594)</f>
        <v>9702624</v>
      </c>
      <c r="D593" s="32">
        <f>SUM(D594)</f>
        <v>8044899</v>
      </c>
      <c r="E593" s="32">
        <f>SUM(E594)</f>
        <v>0</v>
      </c>
      <c r="F593" s="34" t="s">
        <v>1107</v>
      </c>
      <c r="G593" s="4" t="s">
        <v>1108</v>
      </c>
      <c r="H593" s="7">
        <v>0</v>
      </c>
      <c r="I593" s="4" t="s">
        <v>1354</v>
      </c>
      <c r="J593" s="31"/>
    </row>
    <row r="594" spans="1:10" ht="30" customHeight="1" outlineLevel="1" x14ac:dyDescent="0.25">
      <c r="A594" s="35">
        <v>11012608</v>
      </c>
      <c r="B594" s="35">
        <v>10417870</v>
      </c>
      <c r="C594" s="36">
        <v>9702624</v>
      </c>
      <c r="D594" s="35">
        <v>8044899</v>
      </c>
      <c r="E594" s="35">
        <v>0</v>
      </c>
      <c r="F594" s="49" t="s">
        <v>1109</v>
      </c>
      <c r="G594" s="4" t="s">
        <v>1110</v>
      </c>
      <c r="H594" s="7">
        <v>1</v>
      </c>
      <c r="I594" s="4" t="s">
        <v>1355</v>
      </c>
      <c r="J594" s="38">
        <v>0</v>
      </c>
    </row>
    <row r="595" spans="1:10" ht="30" customHeight="1" outlineLevel="1" x14ac:dyDescent="0.25">
      <c r="A595" s="32">
        <f>SUM(A596)</f>
        <v>8537037</v>
      </c>
      <c r="B595" s="32">
        <f>SUM(B596)</f>
        <v>8075993</v>
      </c>
      <c r="C595" s="33">
        <f>SUM(C596)</f>
        <v>7520865</v>
      </c>
      <c r="D595" s="32">
        <f>SUM(D596)</f>
        <v>6668928</v>
      </c>
      <c r="E595" s="32">
        <f>SUM(E596)</f>
        <v>0</v>
      </c>
      <c r="F595" s="34" t="s">
        <v>1111</v>
      </c>
      <c r="G595" s="4" t="s">
        <v>1112</v>
      </c>
      <c r="H595" s="7">
        <v>0</v>
      </c>
      <c r="I595" s="4" t="s">
        <v>1354</v>
      </c>
      <c r="J595" s="31"/>
    </row>
    <row r="596" spans="1:10" ht="30" customHeight="1" outlineLevel="1" x14ac:dyDescent="0.25">
      <c r="A596" s="35">
        <v>8537037</v>
      </c>
      <c r="B596" s="35">
        <v>8075993</v>
      </c>
      <c r="C596" s="36">
        <v>7520865</v>
      </c>
      <c r="D596" s="35">
        <v>6668928</v>
      </c>
      <c r="E596" s="35">
        <v>0</v>
      </c>
      <c r="F596" s="49" t="s">
        <v>1113</v>
      </c>
      <c r="G596" s="4" t="s">
        <v>1114</v>
      </c>
      <c r="H596" s="7">
        <v>1</v>
      </c>
      <c r="I596" s="4" t="s">
        <v>1355</v>
      </c>
      <c r="J596" s="38">
        <v>0</v>
      </c>
    </row>
    <row r="597" spans="1:10" ht="30" customHeight="1" outlineLevel="1" x14ac:dyDescent="0.25">
      <c r="A597" s="32">
        <f>SUM(A598)</f>
        <v>6570765</v>
      </c>
      <c r="B597" s="32">
        <f>SUM(B598)</f>
        <v>6215910</v>
      </c>
      <c r="C597" s="33">
        <f>SUM(C598)</f>
        <v>5787917</v>
      </c>
      <c r="D597" s="32">
        <f>SUM(D598)</f>
        <v>5002796</v>
      </c>
      <c r="E597" s="32">
        <f>SUM(E598)</f>
        <v>0</v>
      </c>
      <c r="F597" s="34" t="s">
        <v>1115</v>
      </c>
      <c r="G597" s="4" t="s">
        <v>1116</v>
      </c>
      <c r="H597" s="7">
        <v>0</v>
      </c>
      <c r="I597" s="4" t="s">
        <v>1354</v>
      </c>
      <c r="J597" s="31"/>
    </row>
    <row r="598" spans="1:10" ht="30" customHeight="1" outlineLevel="1" x14ac:dyDescent="0.25">
      <c r="A598" s="35">
        <v>6570765</v>
      </c>
      <c r="B598" s="35">
        <v>6215910</v>
      </c>
      <c r="C598" s="36">
        <v>5787917</v>
      </c>
      <c r="D598" s="35">
        <v>5002796</v>
      </c>
      <c r="E598" s="35">
        <v>0</v>
      </c>
      <c r="F598" s="49" t="s">
        <v>1117</v>
      </c>
      <c r="G598" s="4" t="s">
        <v>1118</v>
      </c>
      <c r="H598" s="7">
        <v>1</v>
      </c>
      <c r="I598" s="4" t="s">
        <v>1355</v>
      </c>
      <c r="J598" s="38">
        <v>0</v>
      </c>
    </row>
    <row r="599" spans="1:10" ht="30" customHeight="1" outlineLevel="1" x14ac:dyDescent="0.25">
      <c r="A599" s="32">
        <f>SUM(A600)</f>
        <v>9464229</v>
      </c>
      <c r="B599" s="32">
        <f>SUM(B600)</f>
        <v>8953112</v>
      </c>
      <c r="C599" s="33">
        <f>SUM(C600)</f>
        <v>8338244</v>
      </c>
      <c r="D599" s="32">
        <f>SUM(D600)</f>
        <v>7017786</v>
      </c>
      <c r="E599" s="32">
        <f>SUM(E600)</f>
        <v>0</v>
      </c>
      <c r="F599" s="34" t="s">
        <v>1119</v>
      </c>
      <c r="G599" s="4" t="s">
        <v>1120</v>
      </c>
      <c r="H599" s="7">
        <v>0</v>
      </c>
      <c r="I599" s="4" t="s">
        <v>1354</v>
      </c>
      <c r="J599" s="31"/>
    </row>
    <row r="600" spans="1:10" ht="30" customHeight="1" outlineLevel="1" x14ac:dyDescent="0.25">
      <c r="A600" s="35">
        <v>9464229</v>
      </c>
      <c r="B600" s="35">
        <v>8953112</v>
      </c>
      <c r="C600" s="36">
        <v>8338244</v>
      </c>
      <c r="D600" s="35">
        <v>7017786</v>
      </c>
      <c r="E600" s="35">
        <v>0</v>
      </c>
      <c r="F600" s="49" t="s">
        <v>1121</v>
      </c>
      <c r="G600" s="4" t="s">
        <v>1122</v>
      </c>
      <c r="H600" s="7">
        <v>1</v>
      </c>
      <c r="I600" s="4" t="s">
        <v>1355</v>
      </c>
      <c r="J600" s="38">
        <v>0</v>
      </c>
    </row>
    <row r="601" spans="1:10" ht="30" customHeight="1" outlineLevel="1" x14ac:dyDescent="0.25">
      <c r="A601" s="32">
        <f>SUM(A602)</f>
        <v>8805527</v>
      </c>
      <c r="B601" s="32">
        <f>SUM(B602)</f>
        <v>8329983</v>
      </c>
      <c r="C601" s="33">
        <f>SUM(C602)</f>
        <v>7757562</v>
      </c>
      <c r="D601" s="32">
        <f>SUM(D602)</f>
        <v>6673405</v>
      </c>
      <c r="E601" s="32">
        <f>SUM(E602)</f>
        <v>0</v>
      </c>
      <c r="F601" s="34" t="s">
        <v>1123</v>
      </c>
      <c r="G601" s="4" t="s">
        <v>1124</v>
      </c>
      <c r="H601" s="7">
        <v>0</v>
      </c>
      <c r="I601" s="4" t="s">
        <v>1354</v>
      </c>
      <c r="J601" s="31"/>
    </row>
    <row r="602" spans="1:10" ht="30" customHeight="1" outlineLevel="1" x14ac:dyDescent="0.25">
      <c r="A602" s="35">
        <v>8805527</v>
      </c>
      <c r="B602" s="35">
        <v>8329983</v>
      </c>
      <c r="C602" s="36">
        <v>7757562</v>
      </c>
      <c r="D602" s="35">
        <v>6673405</v>
      </c>
      <c r="E602" s="35">
        <v>0</v>
      </c>
      <c r="F602" s="49" t="s">
        <v>1125</v>
      </c>
      <c r="G602" s="4" t="s">
        <v>1126</v>
      </c>
      <c r="H602" s="7">
        <v>1</v>
      </c>
      <c r="I602" s="4" t="s">
        <v>1355</v>
      </c>
      <c r="J602" s="38">
        <v>0</v>
      </c>
    </row>
    <row r="603" spans="1:10" ht="30" customHeight="1" outlineLevel="1" x14ac:dyDescent="0.25">
      <c r="A603" s="32">
        <f>SUM(A604)</f>
        <v>28254194</v>
      </c>
      <c r="B603" s="32">
        <f>SUM(B604)</f>
        <v>26728322</v>
      </c>
      <c r="C603" s="33">
        <f>SUM(C604)</f>
        <v>24895628</v>
      </c>
      <c r="D603" s="32">
        <f>SUM(D604)</f>
        <v>18822778</v>
      </c>
      <c r="E603" s="32">
        <f>SUM(E604)</f>
        <v>0</v>
      </c>
      <c r="F603" s="34" t="s">
        <v>1127</v>
      </c>
      <c r="G603" s="4" t="s">
        <v>1128</v>
      </c>
      <c r="H603" s="7">
        <v>0</v>
      </c>
      <c r="I603" s="4" t="s">
        <v>1354</v>
      </c>
      <c r="J603" s="31"/>
    </row>
    <row r="604" spans="1:10" ht="30" customHeight="1" outlineLevel="1" x14ac:dyDescent="0.25">
      <c r="A604" s="35">
        <v>28254194</v>
      </c>
      <c r="B604" s="35">
        <v>26728322</v>
      </c>
      <c r="C604" s="36">
        <v>24895628</v>
      </c>
      <c r="D604" s="35">
        <v>18822778</v>
      </c>
      <c r="E604" s="35">
        <v>0</v>
      </c>
      <c r="F604" s="49" t="s">
        <v>1129</v>
      </c>
      <c r="G604" s="4" t="s">
        <v>1130</v>
      </c>
      <c r="H604" s="7">
        <v>1</v>
      </c>
      <c r="I604" s="4" t="s">
        <v>1355</v>
      </c>
      <c r="J604" s="38">
        <v>0</v>
      </c>
    </row>
    <row r="605" spans="1:10" ht="30" customHeight="1" outlineLevel="1" x14ac:dyDescent="0.25">
      <c r="A605" s="32">
        <f>SUM(A606)</f>
        <v>0</v>
      </c>
      <c r="B605" s="32">
        <f>SUM(B606)</f>
        <v>0</v>
      </c>
      <c r="C605" s="33">
        <f>SUM(C606)</f>
        <v>2450943</v>
      </c>
      <c r="D605" s="32">
        <f>SUM(D606)</f>
        <v>10082926</v>
      </c>
      <c r="E605" s="32">
        <f>SUM(E606)</f>
        <v>0</v>
      </c>
      <c r="F605" s="34" t="s">
        <v>1131</v>
      </c>
      <c r="G605" s="4" t="s">
        <v>1132</v>
      </c>
      <c r="H605" s="7">
        <v>0</v>
      </c>
      <c r="I605" s="4" t="s">
        <v>1354</v>
      </c>
      <c r="J605" s="31"/>
    </row>
    <row r="606" spans="1:10" ht="30" customHeight="1" outlineLevel="1" x14ac:dyDescent="0.25">
      <c r="A606" s="35">
        <v>0</v>
      </c>
      <c r="B606" s="35">
        <v>0</v>
      </c>
      <c r="C606" s="36">
        <v>2450943</v>
      </c>
      <c r="D606" s="35">
        <v>10082926</v>
      </c>
      <c r="E606" s="35">
        <v>0</v>
      </c>
      <c r="F606" s="49" t="s">
        <v>1133</v>
      </c>
      <c r="G606" s="4" t="s">
        <v>1134</v>
      </c>
      <c r="H606" s="7">
        <v>1</v>
      </c>
      <c r="I606" s="4" t="s">
        <v>1355</v>
      </c>
      <c r="J606" s="38">
        <v>0</v>
      </c>
    </row>
    <row r="607" spans="1:10" ht="30" customHeight="1" outlineLevel="1" x14ac:dyDescent="0.25">
      <c r="A607" s="32">
        <f>SUM(A608)</f>
        <v>7919239</v>
      </c>
      <c r="B607" s="32">
        <f>SUM(B608)</f>
        <v>7491559</v>
      </c>
      <c r="C607" s="33">
        <f>SUM(C608)</f>
        <v>6977068</v>
      </c>
      <c r="D607" s="32">
        <f>SUM(D608)</f>
        <v>5986761</v>
      </c>
      <c r="E607" s="32">
        <f>SUM(E608)</f>
        <v>0</v>
      </c>
      <c r="F607" s="34" t="s">
        <v>1135</v>
      </c>
      <c r="G607" s="4" t="s">
        <v>1136</v>
      </c>
      <c r="H607" s="7">
        <v>0</v>
      </c>
      <c r="I607" s="4" t="s">
        <v>1354</v>
      </c>
      <c r="J607" s="31"/>
    </row>
    <row r="608" spans="1:10" ht="30" customHeight="1" outlineLevel="1" x14ac:dyDescent="0.25">
      <c r="A608" s="35">
        <v>7919239</v>
      </c>
      <c r="B608" s="35">
        <v>7491559</v>
      </c>
      <c r="C608" s="36">
        <v>6977068</v>
      </c>
      <c r="D608" s="35">
        <v>5986761</v>
      </c>
      <c r="E608" s="35">
        <v>0</v>
      </c>
      <c r="F608" s="49" t="s">
        <v>1137</v>
      </c>
      <c r="G608" s="4" t="s">
        <v>1138</v>
      </c>
      <c r="H608" s="7">
        <v>1</v>
      </c>
      <c r="I608" s="4" t="s">
        <v>1355</v>
      </c>
      <c r="J608" s="38">
        <v>0</v>
      </c>
    </row>
    <row r="609" spans="1:10" ht="30" customHeight="1" outlineLevel="1" x14ac:dyDescent="0.25">
      <c r="A609" s="32">
        <f>SUM(A610)</f>
        <v>13003311</v>
      </c>
      <c r="B609" s="32">
        <f>SUM(B610)</f>
        <v>12301065</v>
      </c>
      <c r="C609" s="33">
        <f>SUM(C610)</f>
        <v>11461829</v>
      </c>
      <c r="D609" s="32">
        <f>SUM(D610)</f>
        <v>9474717</v>
      </c>
      <c r="E609" s="32">
        <f>SUM(E610)</f>
        <v>0</v>
      </c>
      <c r="F609" s="34" t="s">
        <v>1139</v>
      </c>
      <c r="G609" s="4" t="s">
        <v>1140</v>
      </c>
      <c r="H609" s="7">
        <v>0</v>
      </c>
      <c r="I609" s="4" t="s">
        <v>1354</v>
      </c>
      <c r="J609" s="31"/>
    </row>
    <row r="610" spans="1:10" ht="30" customHeight="1" outlineLevel="1" x14ac:dyDescent="0.25">
      <c r="A610" s="35">
        <v>13003311</v>
      </c>
      <c r="B610" s="35">
        <v>12301065</v>
      </c>
      <c r="C610" s="36">
        <v>11461829</v>
      </c>
      <c r="D610" s="35">
        <v>9474717</v>
      </c>
      <c r="E610" s="35">
        <v>0</v>
      </c>
      <c r="F610" s="49" t="s">
        <v>1141</v>
      </c>
      <c r="G610" s="4" t="s">
        <v>1142</v>
      </c>
      <c r="H610" s="7">
        <v>1</v>
      </c>
      <c r="I610" s="4" t="s">
        <v>1355</v>
      </c>
      <c r="J610" s="38">
        <v>0</v>
      </c>
    </row>
    <row r="611" spans="1:10" ht="30" customHeight="1" outlineLevel="1" x14ac:dyDescent="0.25">
      <c r="A611" s="32">
        <f>SUM(A612)</f>
        <v>10968795</v>
      </c>
      <c r="B611" s="32">
        <f>SUM(B612)</f>
        <v>10376423</v>
      </c>
      <c r="C611" s="33">
        <f>SUM(C612)</f>
        <v>9665372</v>
      </c>
      <c r="D611" s="32">
        <f>SUM(D612)</f>
        <v>8116781</v>
      </c>
      <c r="E611" s="32">
        <f>SUM(E612)</f>
        <v>0</v>
      </c>
      <c r="F611" s="34" t="s">
        <v>1143</v>
      </c>
      <c r="G611" s="4" t="s">
        <v>1144</v>
      </c>
      <c r="H611" s="7">
        <v>0</v>
      </c>
      <c r="I611" s="4" t="s">
        <v>1354</v>
      </c>
      <c r="J611" s="31"/>
    </row>
    <row r="612" spans="1:10" ht="30" customHeight="1" outlineLevel="1" x14ac:dyDescent="0.25">
      <c r="A612" s="35">
        <v>10968795</v>
      </c>
      <c r="B612" s="35">
        <v>10376423</v>
      </c>
      <c r="C612" s="36">
        <v>9665372</v>
      </c>
      <c r="D612" s="35">
        <v>8116781</v>
      </c>
      <c r="E612" s="35">
        <v>0</v>
      </c>
      <c r="F612" s="49" t="s">
        <v>1145</v>
      </c>
      <c r="G612" s="4" t="s">
        <v>1146</v>
      </c>
      <c r="H612" s="7">
        <v>1</v>
      </c>
      <c r="I612" s="4" t="s">
        <v>1355</v>
      </c>
      <c r="J612" s="38">
        <v>0</v>
      </c>
    </row>
    <row r="613" spans="1:10" ht="30" customHeight="1" outlineLevel="1" x14ac:dyDescent="0.25">
      <c r="A613" s="32">
        <f>SUM(A614)</f>
        <v>9221718</v>
      </c>
      <c r="B613" s="32">
        <f>SUM(B614)</f>
        <v>8723697</v>
      </c>
      <c r="C613" s="33">
        <f>SUM(C614)</f>
        <v>8125414</v>
      </c>
      <c r="D613" s="32">
        <f>SUM(D614)</f>
        <v>6822410</v>
      </c>
      <c r="E613" s="32">
        <f>SUM(E614)</f>
        <v>0</v>
      </c>
      <c r="F613" s="34" t="s">
        <v>1147</v>
      </c>
      <c r="G613" s="4" t="s">
        <v>1148</v>
      </c>
      <c r="H613" s="7">
        <v>0</v>
      </c>
      <c r="I613" s="4" t="s">
        <v>1354</v>
      </c>
      <c r="J613" s="31"/>
    </row>
    <row r="614" spans="1:10" ht="30" customHeight="1" outlineLevel="1" x14ac:dyDescent="0.25">
      <c r="A614" s="35">
        <v>9221718</v>
      </c>
      <c r="B614" s="35">
        <v>8723697</v>
      </c>
      <c r="C614" s="36">
        <v>8125414</v>
      </c>
      <c r="D614" s="35">
        <v>6822410</v>
      </c>
      <c r="E614" s="35">
        <v>0</v>
      </c>
      <c r="F614" s="49" t="s">
        <v>1149</v>
      </c>
      <c r="G614" s="4" t="s">
        <v>1150</v>
      </c>
      <c r="H614" s="7">
        <v>1</v>
      </c>
      <c r="I614" s="4" t="s">
        <v>1355</v>
      </c>
      <c r="J614" s="38">
        <v>0</v>
      </c>
    </row>
    <row r="615" spans="1:10" ht="30" customHeight="1" outlineLevel="1" x14ac:dyDescent="0.25">
      <c r="A615" s="32">
        <f>SUM(A616)</f>
        <v>14548180</v>
      </c>
      <c r="B615" s="32">
        <f>SUM(B616)</f>
        <v>13762503</v>
      </c>
      <c r="C615" s="33">
        <f>SUM(C616)</f>
        <v>12825015</v>
      </c>
      <c r="D615" s="32">
        <f>SUM(D616)</f>
        <v>10135362</v>
      </c>
      <c r="E615" s="32">
        <f>SUM(E616)</f>
        <v>0</v>
      </c>
      <c r="F615" s="34" t="s">
        <v>1151</v>
      </c>
      <c r="G615" s="4" t="s">
        <v>1152</v>
      </c>
      <c r="H615" s="7">
        <v>0</v>
      </c>
      <c r="I615" s="4" t="s">
        <v>1354</v>
      </c>
      <c r="J615" s="31"/>
    </row>
    <row r="616" spans="1:10" ht="30" customHeight="1" outlineLevel="1" x14ac:dyDescent="0.25">
      <c r="A616" s="35">
        <v>14548180</v>
      </c>
      <c r="B616" s="35">
        <v>13762503</v>
      </c>
      <c r="C616" s="36">
        <v>12825015</v>
      </c>
      <c r="D616" s="35">
        <v>10135362</v>
      </c>
      <c r="E616" s="35">
        <v>0</v>
      </c>
      <c r="F616" s="49" t="s">
        <v>1153</v>
      </c>
      <c r="G616" s="4" t="s">
        <v>1154</v>
      </c>
      <c r="H616" s="7">
        <v>1</v>
      </c>
      <c r="I616" s="4" t="s">
        <v>1355</v>
      </c>
      <c r="J616" s="38">
        <v>0</v>
      </c>
    </row>
    <row r="617" spans="1:10" ht="30" customHeight="1" outlineLevel="1" x14ac:dyDescent="0.25">
      <c r="A617" s="32">
        <f>SUM(A618)</f>
        <v>8608028</v>
      </c>
      <c r="B617" s="32">
        <f>SUM(B618)</f>
        <v>8143150</v>
      </c>
      <c r="C617" s="33">
        <f>SUM(C618)</f>
        <v>7587826</v>
      </c>
      <c r="D617" s="32">
        <f>SUM(D618)</f>
        <v>6084944</v>
      </c>
      <c r="E617" s="32">
        <f>SUM(E618)</f>
        <v>0</v>
      </c>
      <c r="F617" s="34" t="s">
        <v>1155</v>
      </c>
      <c r="G617" s="4" t="s">
        <v>1156</v>
      </c>
      <c r="H617" s="7">
        <v>0</v>
      </c>
      <c r="I617" s="4" t="s">
        <v>1354</v>
      </c>
      <c r="J617" s="31"/>
    </row>
    <row r="618" spans="1:10" ht="30" customHeight="1" outlineLevel="1" x14ac:dyDescent="0.25">
      <c r="A618" s="35">
        <v>8608028</v>
      </c>
      <c r="B618" s="35">
        <v>8143150</v>
      </c>
      <c r="C618" s="36">
        <v>7587826</v>
      </c>
      <c r="D618" s="35">
        <v>6084944</v>
      </c>
      <c r="E618" s="35">
        <v>0</v>
      </c>
      <c r="F618" s="49" t="s">
        <v>1157</v>
      </c>
      <c r="G618" s="4" t="s">
        <v>1158</v>
      </c>
      <c r="H618" s="7">
        <v>1</v>
      </c>
      <c r="I618" s="4" t="s">
        <v>1355</v>
      </c>
      <c r="J618" s="38">
        <v>0</v>
      </c>
    </row>
    <row r="619" spans="1:10" ht="30" customHeight="1" outlineLevel="1" x14ac:dyDescent="0.25">
      <c r="A619" s="32">
        <f>SUM(A620)</f>
        <v>6959750</v>
      </c>
      <c r="B619" s="32">
        <f>SUM(B620)</f>
        <v>6583888</v>
      </c>
      <c r="C619" s="33">
        <f>SUM(C620)</f>
        <v>6132264</v>
      </c>
      <c r="D619" s="32">
        <f>SUM(D620)</f>
        <v>5078488</v>
      </c>
      <c r="E619" s="32">
        <f>SUM(E620)</f>
        <v>0</v>
      </c>
      <c r="F619" s="34" t="s">
        <v>1159</v>
      </c>
      <c r="G619" s="4" t="s">
        <v>1160</v>
      </c>
      <c r="H619" s="7">
        <v>0</v>
      </c>
      <c r="I619" s="4" t="s">
        <v>1354</v>
      </c>
      <c r="J619" s="31"/>
    </row>
    <row r="620" spans="1:10" ht="30" customHeight="1" outlineLevel="1" x14ac:dyDescent="0.25">
      <c r="A620" s="35">
        <v>6959750</v>
      </c>
      <c r="B620" s="35">
        <v>6583888</v>
      </c>
      <c r="C620" s="36">
        <v>6132264</v>
      </c>
      <c r="D620" s="35">
        <v>5078488</v>
      </c>
      <c r="E620" s="35">
        <v>0</v>
      </c>
      <c r="F620" s="49" t="s">
        <v>1161</v>
      </c>
      <c r="G620" s="4" t="s">
        <v>1162</v>
      </c>
      <c r="H620" s="7">
        <v>1</v>
      </c>
      <c r="I620" s="4" t="s">
        <v>1355</v>
      </c>
      <c r="J620" s="38">
        <v>0</v>
      </c>
    </row>
    <row r="621" spans="1:10" ht="30" customHeight="1" outlineLevel="1" x14ac:dyDescent="0.25">
      <c r="A621" s="32">
        <f>SUM(A622)</f>
        <v>12357634</v>
      </c>
      <c r="B621" s="32">
        <f>SUM(B622)</f>
        <v>11690258</v>
      </c>
      <c r="C621" s="33">
        <f>SUM(C622)</f>
        <v>10892404</v>
      </c>
      <c r="D621" s="32">
        <f>SUM(D622)</f>
        <v>9012226</v>
      </c>
      <c r="E621" s="32">
        <f>SUM(E622)</f>
        <v>0</v>
      </c>
      <c r="F621" s="34" t="s">
        <v>1163</v>
      </c>
      <c r="G621" s="4" t="s">
        <v>1164</v>
      </c>
      <c r="H621" s="7">
        <v>0</v>
      </c>
      <c r="I621" s="4" t="s">
        <v>1354</v>
      </c>
      <c r="J621" s="31"/>
    </row>
    <row r="622" spans="1:10" ht="30" customHeight="1" outlineLevel="1" x14ac:dyDescent="0.25">
      <c r="A622" s="35">
        <v>12357634</v>
      </c>
      <c r="B622" s="35">
        <v>11690258</v>
      </c>
      <c r="C622" s="36">
        <v>10892404</v>
      </c>
      <c r="D622" s="35">
        <v>9012226</v>
      </c>
      <c r="E622" s="35">
        <v>0</v>
      </c>
      <c r="F622" s="49" t="s">
        <v>1165</v>
      </c>
      <c r="G622" s="4" t="s">
        <v>1166</v>
      </c>
      <c r="H622" s="7">
        <v>1</v>
      </c>
      <c r="I622" s="4" t="s">
        <v>1355</v>
      </c>
      <c r="J622" s="38">
        <v>0</v>
      </c>
    </row>
    <row r="623" spans="1:10" ht="30" customHeight="1" outlineLevel="1" x14ac:dyDescent="0.25">
      <c r="A623" s="32">
        <f>SUM(A624)</f>
        <v>6081193</v>
      </c>
      <c r="B623" s="32">
        <f>SUM(B624)</f>
        <v>5752777</v>
      </c>
      <c r="C623" s="33">
        <f>SUM(C624)</f>
        <v>5356563</v>
      </c>
      <c r="D623" s="32">
        <f>SUM(D624)</f>
        <v>4362270</v>
      </c>
      <c r="E623" s="32">
        <f>SUM(E624)</f>
        <v>0</v>
      </c>
      <c r="F623" s="34" t="s">
        <v>1167</v>
      </c>
      <c r="G623" s="4" t="s">
        <v>1168</v>
      </c>
      <c r="H623" s="7">
        <v>0</v>
      </c>
      <c r="I623" s="4" t="s">
        <v>1354</v>
      </c>
      <c r="J623" s="31"/>
    </row>
    <row r="624" spans="1:10" ht="30" customHeight="1" outlineLevel="1" x14ac:dyDescent="0.25">
      <c r="A624" s="35">
        <v>6081193</v>
      </c>
      <c r="B624" s="35">
        <v>5752777</v>
      </c>
      <c r="C624" s="36">
        <v>5356563</v>
      </c>
      <c r="D624" s="35">
        <v>4362270</v>
      </c>
      <c r="E624" s="35">
        <v>0</v>
      </c>
      <c r="F624" s="49" t="s">
        <v>1169</v>
      </c>
      <c r="G624" s="4" t="s">
        <v>1170</v>
      </c>
      <c r="H624" s="7">
        <v>1</v>
      </c>
      <c r="I624" s="4" t="s">
        <v>1355</v>
      </c>
      <c r="J624" s="38">
        <v>0</v>
      </c>
    </row>
    <row r="625" spans="1:10" ht="30" customHeight="1" outlineLevel="1" x14ac:dyDescent="0.25">
      <c r="A625" s="32">
        <f>SUM(A626)</f>
        <v>13613300</v>
      </c>
      <c r="B625" s="32">
        <f>SUM(B626)</f>
        <v>12878112</v>
      </c>
      <c r="C625" s="33">
        <f>SUM(C626)</f>
        <v>12003480</v>
      </c>
      <c r="D625" s="32">
        <f>SUM(D626)</f>
        <v>9343689</v>
      </c>
      <c r="E625" s="32">
        <f>SUM(E626)</f>
        <v>0</v>
      </c>
      <c r="F625" s="34" t="s">
        <v>1171</v>
      </c>
      <c r="G625" s="4" t="s">
        <v>1172</v>
      </c>
      <c r="H625" s="7">
        <v>0</v>
      </c>
      <c r="I625" s="4" t="s">
        <v>1354</v>
      </c>
      <c r="J625" s="31"/>
    </row>
    <row r="626" spans="1:10" ht="30" customHeight="1" outlineLevel="1" x14ac:dyDescent="0.25">
      <c r="A626" s="35">
        <v>13613300</v>
      </c>
      <c r="B626" s="35">
        <v>12878112</v>
      </c>
      <c r="C626" s="36">
        <v>12003480</v>
      </c>
      <c r="D626" s="35">
        <v>9343689</v>
      </c>
      <c r="E626" s="35">
        <v>0</v>
      </c>
      <c r="F626" s="49" t="s">
        <v>1173</v>
      </c>
      <c r="G626" s="4" t="s">
        <v>1174</v>
      </c>
      <c r="H626" s="7">
        <v>1</v>
      </c>
      <c r="I626" s="4" t="s">
        <v>1355</v>
      </c>
      <c r="J626" s="38">
        <v>0</v>
      </c>
    </row>
    <row r="627" spans="1:10" ht="30" customHeight="1" outlineLevel="1" x14ac:dyDescent="0.25">
      <c r="A627" s="32">
        <f t="shared" ref="A627" si="134">SUM(A628:A629)</f>
        <v>13306442</v>
      </c>
      <c r="B627" s="32">
        <f t="shared" ref="B627:D627" si="135">SUM(B628:B629)</f>
        <v>12587825</v>
      </c>
      <c r="C627" s="33">
        <f t="shared" si="135"/>
        <v>11729220</v>
      </c>
      <c r="D627" s="32">
        <f t="shared" si="135"/>
        <v>9465923</v>
      </c>
      <c r="E627" s="32">
        <f>SUM(E628:E629)</f>
        <v>0</v>
      </c>
      <c r="F627" s="34" t="s">
        <v>1175</v>
      </c>
      <c r="G627" s="4" t="s">
        <v>1176</v>
      </c>
      <c r="H627" s="7">
        <v>0</v>
      </c>
      <c r="I627" s="4" t="s">
        <v>1354</v>
      </c>
      <c r="J627" s="31"/>
    </row>
    <row r="628" spans="1:10" ht="30" customHeight="1" outlineLevel="1" x14ac:dyDescent="0.25">
      <c r="A628" s="39">
        <v>13306442</v>
      </c>
      <c r="B628" s="39">
        <v>12587825</v>
      </c>
      <c r="C628" s="40">
        <v>11729220</v>
      </c>
      <c r="D628" s="39">
        <v>9453923</v>
      </c>
      <c r="E628" s="39">
        <v>0</v>
      </c>
      <c r="F628" s="50" t="s">
        <v>1177</v>
      </c>
      <c r="G628" s="4" t="s">
        <v>1178</v>
      </c>
      <c r="H628" s="7">
        <v>1</v>
      </c>
      <c r="I628" s="4" t="s">
        <v>1355</v>
      </c>
      <c r="J628" s="38">
        <v>0</v>
      </c>
    </row>
    <row r="629" spans="1:10" ht="30" customHeight="1" outlineLevel="1" x14ac:dyDescent="0.25">
      <c r="A629" s="45">
        <v>0</v>
      </c>
      <c r="B629" s="45">
        <v>0</v>
      </c>
      <c r="C629" s="46">
        <v>0</v>
      </c>
      <c r="D629" s="45">
        <v>12000</v>
      </c>
      <c r="E629" s="45">
        <v>0</v>
      </c>
      <c r="F629" s="51" t="s">
        <v>1179</v>
      </c>
      <c r="G629" s="4" t="s">
        <v>1180</v>
      </c>
      <c r="H629" s="7">
        <v>1</v>
      </c>
      <c r="I629" s="4" t="s">
        <v>1355</v>
      </c>
      <c r="J629" s="38">
        <v>0</v>
      </c>
    </row>
    <row r="630" spans="1:10" ht="30" customHeight="1" outlineLevel="1" x14ac:dyDescent="0.25">
      <c r="A630" s="32">
        <f>SUM(A631)</f>
        <v>9457041</v>
      </c>
      <c r="B630" s="32">
        <f>SUM(B631)</f>
        <v>8946312</v>
      </c>
      <c r="C630" s="33">
        <f>SUM(C631)</f>
        <v>8334752</v>
      </c>
      <c r="D630" s="32">
        <f>SUM(D631)</f>
        <v>7581337</v>
      </c>
      <c r="E630" s="32">
        <f>SUM(E631)</f>
        <v>0</v>
      </c>
      <c r="F630" s="34" t="s">
        <v>1181</v>
      </c>
      <c r="G630" s="4" t="s">
        <v>1182</v>
      </c>
      <c r="H630" s="7">
        <v>0</v>
      </c>
      <c r="I630" s="4" t="s">
        <v>1354</v>
      </c>
      <c r="J630" s="31"/>
    </row>
    <row r="631" spans="1:10" ht="30" customHeight="1" outlineLevel="1" x14ac:dyDescent="0.25">
      <c r="A631" s="35">
        <v>9457041</v>
      </c>
      <c r="B631" s="35">
        <v>8946312</v>
      </c>
      <c r="C631" s="36">
        <v>8334752</v>
      </c>
      <c r="D631" s="35">
        <v>7581337</v>
      </c>
      <c r="E631" s="35">
        <v>0</v>
      </c>
      <c r="F631" s="49" t="s">
        <v>1183</v>
      </c>
      <c r="G631" s="4" t="s">
        <v>1184</v>
      </c>
      <c r="H631" s="7">
        <v>1</v>
      </c>
      <c r="I631" s="4" t="s">
        <v>1355</v>
      </c>
      <c r="J631" s="38">
        <v>0</v>
      </c>
    </row>
    <row r="632" spans="1:10" ht="30" customHeight="1" outlineLevel="1" x14ac:dyDescent="0.25">
      <c r="A632" s="32">
        <f>SUM(A633)</f>
        <v>7653110</v>
      </c>
      <c r="B632" s="32">
        <f>SUM(B633)</f>
        <v>7239803</v>
      </c>
      <c r="C632" s="33">
        <f>SUM(C633)</f>
        <v>6744149</v>
      </c>
      <c r="D632" s="32">
        <f>SUM(D633)</f>
        <v>5576032</v>
      </c>
      <c r="E632" s="32">
        <f>SUM(E633)</f>
        <v>0</v>
      </c>
      <c r="F632" s="34" t="s">
        <v>1185</v>
      </c>
      <c r="G632" s="4" t="s">
        <v>1186</v>
      </c>
      <c r="H632" s="7">
        <v>0</v>
      </c>
      <c r="I632" s="4" t="s">
        <v>1354</v>
      </c>
      <c r="J632" s="31"/>
    </row>
    <row r="633" spans="1:10" ht="30" customHeight="1" outlineLevel="1" x14ac:dyDescent="0.25">
      <c r="A633" s="35">
        <v>7653110</v>
      </c>
      <c r="B633" s="35">
        <v>7239803</v>
      </c>
      <c r="C633" s="36">
        <v>6744149</v>
      </c>
      <c r="D633" s="35">
        <v>5576032</v>
      </c>
      <c r="E633" s="35">
        <v>0</v>
      </c>
      <c r="F633" s="49" t="s">
        <v>1187</v>
      </c>
      <c r="G633" s="4" t="s">
        <v>1188</v>
      </c>
      <c r="H633" s="7">
        <v>1</v>
      </c>
      <c r="I633" s="4" t="s">
        <v>1355</v>
      </c>
      <c r="J633" s="38">
        <v>0</v>
      </c>
    </row>
    <row r="634" spans="1:10" ht="30" customHeight="1" outlineLevel="1" x14ac:dyDescent="0.25">
      <c r="A634" s="32">
        <f>SUM(A635)</f>
        <v>0</v>
      </c>
      <c r="B634" s="32">
        <f>SUM(B635)</f>
        <v>0</v>
      </c>
      <c r="C634" s="33">
        <f>SUM(C635)</f>
        <v>2654954</v>
      </c>
      <c r="D634" s="32">
        <f>SUM(D635)</f>
        <v>11038014</v>
      </c>
      <c r="E634" s="32">
        <f>SUM(E635)</f>
        <v>0</v>
      </c>
      <c r="F634" s="34" t="s">
        <v>1189</v>
      </c>
      <c r="G634" s="4" t="s">
        <v>1190</v>
      </c>
      <c r="H634" s="7">
        <v>0</v>
      </c>
      <c r="I634" s="4" t="s">
        <v>1354</v>
      </c>
      <c r="J634" s="31"/>
    </row>
    <row r="635" spans="1:10" ht="30" customHeight="1" outlineLevel="1" x14ac:dyDescent="0.25">
      <c r="A635" s="35">
        <v>0</v>
      </c>
      <c r="B635" s="35">
        <v>0</v>
      </c>
      <c r="C635" s="36">
        <v>2654954</v>
      </c>
      <c r="D635" s="35">
        <v>11038014</v>
      </c>
      <c r="E635" s="35">
        <v>0</v>
      </c>
      <c r="F635" s="49" t="s">
        <v>1191</v>
      </c>
      <c r="G635" s="4" t="s">
        <v>1192</v>
      </c>
      <c r="H635" s="7">
        <v>1</v>
      </c>
      <c r="I635" s="4" t="s">
        <v>1355</v>
      </c>
      <c r="J635" s="38">
        <v>0</v>
      </c>
    </row>
    <row r="636" spans="1:10" ht="30" customHeight="1" outlineLevel="1" x14ac:dyDescent="0.25">
      <c r="A636" s="32">
        <f>SUM(A637)</f>
        <v>13599327</v>
      </c>
      <c r="B636" s="32">
        <f>SUM(B637)</f>
        <v>12864893</v>
      </c>
      <c r="C636" s="33">
        <f>SUM(C637)</f>
        <v>11990584</v>
      </c>
      <c r="D636" s="32">
        <f>SUM(D637)</f>
        <v>9795323</v>
      </c>
      <c r="E636" s="32">
        <f>SUM(E637)</f>
        <v>0</v>
      </c>
      <c r="F636" s="34" t="s">
        <v>1193</v>
      </c>
      <c r="G636" s="4" t="s">
        <v>1194</v>
      </c>
      <c r="H636" s="7">
        <v>0</v>
      </c>
      <c r="I636" s="4" t="s">
        <v>1354</v>
      </c>
      <c r="J636" s="31"/>
    </row>
    <row r="637" spans="1:10" ht="30" customHeight="1" outlineLevel="1" x14ac:dyDescent="0.25">
      <c r="A637" s="35">
        <v>13599327</v>
      </c>
      <c r="B637" s="35">
        <v>12864893</v>
      </c>
      <c r="C637" s="36">
        <v>11990584</v>
      </c>
      <c r="D637" s="35">
        <v>9795323</v>
      </c>
      <c r="E637" s="35">
        <v>0</v>
      </c>
      <c r="F637" s="49" t="s">
        <v>1195</v>
      </c>
      <c r="G637" s="4" t="s">
        <v>1196</v>
      </c>
      <c r="H637" s="7">
        <v>1</v>
      </c>
      <c r="I637" s="4" t="s">
        <v>1355</v>
      </c>
      <c r="J637" s="38">
        <v>0</v>
      </c>
    </row>
    <row r="638" spans="1:10" ht="30" customHeight="1" outlineLevel="1" x14ac:dyDescent="0.25">
      <c r="A638" s="32">
        <f>SUM(A639)</f>
        <v>9765615</v>
      </c>
      <c r="B638" s="32">
        <f>SUM(B639)</f>
        <v>9238222</v>
      </c>
      <c r="C638" s="33">
        <f>SUM(C639)</f>
        <v>8609419</v>
      </c>
      <c r="D638" s="32">
        <f>SUM(D639)</f>
        <v>7170320</v>
      </c>
      <c r="E638" s="32">
        <f>SUM(E639)</f>
        <v>0</v>
      </c>
      <c r="F638" s="34" t="s">
        <v>1197</v>
      </c>
      <c r="G638" s="4" t="s">
        <v>1198</v>
      </c>
      <c r="H638" s="7">
        <v>0</v>
      </c>
      <c r="I638" s="4" t="s">
        <v>1354</v>
      </c>
      <c r="J638" s="31"/>
    </row>
    <row r="639" spans="1:10" ht="30" customHeight="1" outlineLevel="1" x14ac:dyDescent="0.25">
      <c r="A639" s="35">
        <v>9765615</v>
      </c>
      <c r="B639" s="35">
        <v>9238222</v>
      </c>
      <c r="C639" s="36">
        <v>8609419</v>
      </c>
      <c r="D639" s="35">
        <v>7170320</v>
      </c>
      <c r="E639" s="35">
        <v>0</v>
      </c>
      <c r="F639" s="49" t="s">
        <v>1199</v>
      </c>
      <c r="G639" s="4" t="s">
        <v>1200</v>
      </c>
      <c r="H639" s="7">
        <v>1</v>
      </c>
      <c r="I639" s="4" t="s">
        <v>1355</v>
      </c>
      <c r="J639" s="38">
        <v>0</v>
      </c>
    </row>
    <row r="640" spans="1:10" ht="30" customHeight="1" outlineLevel="1" x14ac:dyDescent="0.25">
      <c r="A640" s="32">
        <f t="shared" ref="A640" si="136">SUM(A641:A642)</f>
        <v>8895328</v>
      </c>
      <c r="B640" s="32">
        <f t="shared" ref="B640:D640" si="137">SUM(B641:B642)</f>
        <v>8414935</v>
      </c>
      <c r="C640" s="33">
        <f t="shared" si="137"/>
        <v>7839884</v>
      </c>
      <c r="D640" s="32">
        <f t="shared" si="137"/>
        <v>6664837</v>
      </c>
      <c r="E640" s="32">
        <f>SUM(E641:E642)</f>
        <v>0</v>
      </c>
      <c r="F640" s="34" t="s">
        <v>1201</v>
      </c>
      <c r="G640" s="4" t="s">
        <v>1202</v>
      </c>
      <c r="H640" s="7">
        <v>0</v>
      </c>
      <c r="I640" s="4" t="s">
        <v>1354</v>
      </c>
      <c r="J640" s="31"/>
    </row>
    <row r="641" spans="1:10" ht="30" customHeight="1" outlineLevel="1" x14ac:dyDescent="0.25">
      <c r="A641" s="39">
        <v>8895328</v>
      </c>
      <c r="B641" s="39">
        <v>8414935</v>
      </c>
      <c r="C641" s="40">
        <v>7839884</v>
      </c>
      <c r="D641" s="39">
        <v>6649837</v>
      </c>
      <c r="E641" s="39">
        <v>0</v>
      </c>
      <c r="F641" s="50" t="s">
        <v>1203</v>
      </c>
      <c r="G641" s="4" t="s">
        <v>1204</v>
      </c>
      <c r="H641" s="7">
        <v>1</v>
      </c>
      <c r="I641" s="4" t="s">
        <v>1355</v>
      </c>
      <c r="J641" s="38">
        <v>0</v>
      </c>
    </row>
    <row r="642" spans="1:10" ht="30" customHeight="1" outlineLevel="1" x14ac:dyDescent="0.25">
      <c r="A642" s="45">
        <v>0</v>
      </c>
      <c r="B642" s="45">
        <v>0</v>
      </c>
      <c r="C642" s="46">
        <v>0</v>
      </c>
      <c r="D642" s="45">
        <v>15000</v>
      </c>
      <c r="E642" s="45">
        <v>0</v>
      </c>
      <c r="F642" s="51" t="s">
        <v>1205</v>
      </c>
      <c r="G642" s="4" t="s">
        <v>1206</v>
      </c>
      <c r="H642" s="7">
        <v>1</v>
      </c>
      <c r="I642" s="4" t="s">
        <v>1355</v>
      </c>
      <c r="J642" s="38">
        <v>0</v>
      </c>
    </row>
    <row r="643" spans="1:10" ht="30" customHeight="1" outlineLevel="1" x14ac:dyDescent="0.25">
      <c r="A643" s="32">
        <f>SUM(A644)</f>
        <v>6077561</v>
      </c>
      <c r="B643" s="32">
        <f>SUM(B644)</f>
        <v>5749341</v>
      </c>
      <c r="C643" s="33">
        <f>SUM(C644)</f>
        <v>5358934</v>
      </c>
      <c r="D643" s="32">
        <f>SUM(D644)</f>
        <v>4364027</v>
      </c>
      <c r="E643" s="32">
        <f>SUM(E644)</f>
        <v>0</v>
      </c>
      <c r="F643" s="34" t="s">
        <v>1207</v>
      </c>
      <c r="G643" s="4" t="s">
        <v>1208</v>
      </c>
      <c r="H643" s="7">
        <v>0</v>
      </c>
      <c r="I643" s="4" t="s">
        <v>1354</v>
      </c>
      <c r="J643" s="31"/>
    </row>
    <row r="644" spans="1:10" ht="30" customHeight="1" outlineLevel="1" x14ac:dyDescent="0.25">
      <c r="A644" s="35">
        <v>6077561</v>
      </c>
      <c r="B644" s="35">
        <v>5749341</v>
      </c>
      <c r="C644" s="36">
        <v>5358934</v>
      </c>
      <c r="D644" s="35">
        <v>4364027</v>
      </c>
      <c r="E644" s="35">
        <v>0</v>
      </c>
      <c r="F644" s="49" t="s">
        <v>1209</v>
      </c>
      <c r="G644" s="4" t="s">
        <v>1210</v>
      </c>
      <c r="H644" s="7">
        <v>1</v>
      </c>
      <c r="I644" s="4" t="s">
        <v>1355</v>
      </c>
      <c r="J644" s="38">
        <v>0</v>
      </c>
    </row>
    <row r="645" spans="1:10" ht="30" customHeight="1" outlineLevel="1" x14ac:dyDescent="0.25">
      <c r="A645" s="32">
        <f>SUM(A646)</f>
        <v>13297236</v>
      </c>
      <c r="B645" s="32">
        <f>SUM(B646)</f>
        <v>12579116</v>
      </c>
      <c r="C645" s="33">
        <f>SUM(C646)</f>
        <v>11731396</v>
      </c>
      <c r="D645" s="32">
        <f>SUM(D646)</f>
        <v>8320085</v>
      </c>
      <c r="E645" s="32">
        <f>SUM(E646)</f>
        <v>0</v>
      </c>
      <c r="F645" s="34" t="s">
        <v>1211</v>
      </c>
      <c r="G645" s="4" t="s">
        <v>1212</v>
      </c>
      <c r="H645" s="7">
        <v>0</v>
      </c>
      <c r="I645" s="4" t="s">
        <v>1354</v>
      </c>
      <c r="J645" s="31"/>
    </row>
    <row r="646" spans="1:10" ht="30" customHeight="1" outlineLevel="1" x14ac:dyDescent="0.25">
      <c r="A646" s="35">
        <v>13297236</v>
      </c>
      <c r="B646" s="35">
        <v>12579116</v>
      </c>
      <c r="C646" s="36">
        <v>11731396</v>
      </c>
      <c r="D646" s="35">
        <v>8320085</v>
      </c>
      <c r="E646" s="35">
        <v>0</v>
      </c>
      <c r="F646" s="49" t="s">
        <v>1213</v>
      </c>
      <c r="G646" s="4" t="s">
        <v>1214</v>
      </c>
      <c r="H646" s="7">
        <v>1</v>
      </c>
      <c r="I646" s="4" t="s">
        <v>1355</v>
      </c>
      <c r="J646" s="38">
        <v>0</v>
      </c>
    </row>
    <row r="647" spans="1:10" ht="30" customHeight="1" outlineLevel="1" x14ac:dyDescent="0.25">
      <c r="A647" s="32">
        <f>SUM(A648)</f>
        <v>43753429</v>
      </c>
      <c r="B647" s="32">
        <f>SUM(B648)</f>
        <v>41390518</v>
      </c>
      <c r="C647" s="33">
        <f>SUM(C648)</f>
        <v>38595064</v>
      </c>
      <c r="D647" s="32">
        <f>SUM(D648)</f>
        <v>28421338</v>
      </c>
      <c r="E647" s="32">
        <f>SUM(E648)</f>
        <v>0</v>
      </c>
      <c r="F647" s="34" t="s">
        <v>1215</v>
      </c>
      <c r="G647" s="4" t="s">
        <v>1216</v>
      </c>
      <c r="H647" s="7">
        <v>0</v>
      </c>
      <c r="I647" s="4" t="s">
        <v>1354</v>
      </c>
      <c r="J647" s="31"/>
    </row>
    <row r="648" spans="1:10" ht="30" customHeight="1" outlineLevel="1" x14ac:dyDescent="0.25">
      <c r="A648" s="35">
        <v>43753429</v>
      </c>
      <c r="B648" s="35">
        <v>41390518</v>
      </c>
      <c r="C648" s="36">
        <v>38595064</v>
      </c>
      <c r="D648" s="35">
        <v>28421338</v>
      </c>
      <c r="E648" s="35">
        <v>0</v>
      </c>
      <c r="F648" s="49" t="s">
        <v>1217</v>
      </c>
      <c r="G648" s="4" t="s">
        <v>1218</v>
      </c>
      <c r="H648" s="7">
        <v>1</v>
      </c>
      <c r="I648" s="4" t="s">
        <v>1355</v>
      </c>
      <c r="J648" s="38">
        <v>0</v>
      </c>
    </row>
    <row r="649" spans="1:10" ht="30" customHeight="1" outlineLevel="1" x14ac:dyDescent="0.25">
      <c r="A649" s="32">
        <f t="shared" ref="A649" si="138">SUM(A650:A651)</f>
        <v>14956076</v>
      </c>
      <c r="B649" s="32">
        <f t="shared" ref="B649:D649" si="139">SUM(B650:B651)</f>
        <v>14148371</v>
      </c>
      <c r="C649" s="33">
        <f t="shared" si="139"/>
        <v>13182767</v>
      </c>
      <c r="D649" s="32">
        <f t="shared" si="139"/>
        <v>11009856</v>
      </c>
      <c r="E649" s="32">
        <f>SUM(E650:E651)</f>
        <v>0</v>
      </c>
      <c r="F649" s="34" t="s">
        <v>1219</v>
      </c>
      <c r="G649" s="4" t="s">
        <v>1220</v>
      </c>
      <c r="H649" s="7">
        <v>0</v>
      </c>
      <c r="I649" s="4" t="s">
        <v>1354</v>
      </c>
      <c r="J649" s="31"/>
    </row>
    <row r="650" spans="1:10" ht="30" customHeight="1" outlineLevel="1" x14ac:dyDescent="0.25">
      <c r="A650" s="39">
        <v>14956076</v>
      </c>
      <c r="B650" s="39">
        <v>14148371</v>
      </c>
      <c r="C650" s="40">
        <v>13182767</v>
      </c>
      <c r="D650" s="39">
        <v>11000856</v>
      </c>
      <c r="E650" s="39">
        <v>0</v>
      </c>
      <c r="F650" s="50" t="s">
        <v>1221</v>
      </c>
      <c r="G650" s="4" t="s">
        <v>1222</v>
      </c>
      <c r="H650" s="7">
        <v>1</v>
      </c>
      <c r="I650" s="4" t="s">
        <v>1355</v>
      </c>
      <c r="J650" s="38">
        <v>0</v>
      </c>
    </row>
    <row r="651" spans="1:10" ht="30" customHeight="1" outlineLevel="1" x14ac:dyDescent="0.25">
      <c r="A651" s="45">
        <v>0</v>
      </c>
      <c r="B651" s="45">
        <v>0</v>
      </c>
      <c r="C651" s="46">
        <v>0</v>
      </c>
      <c r="D651" s="45">
        <v>9000</v>
      </c>
      <c r="E651" s="45">
        <v>0</v>
      </c>
      <c r="F651" s="51" t="s">
        <v>1223</v>
      </c>
      <c r="G651" s="4" t="s">
        <v>1224</v>
      </c>
      <c r="H651" s="7">
        <v>1</v>
      </c>
      <c r="I651" s="4" t="s">
        <v>1355</v>
      </c>
      <c r="J651" s="38">
        <v>0</v>
      </c>
    </row>
    <row r="652" spans="1:10" ht="30" customHeight="1" outlineLevel="1" x14ac:dyDescent="0.25">
      <c r="A652" s="32">
        <f>SUM(A653)</f>
        <v>29491635</v>
      </c>
      <c r="B652" s="32">
        <f>SUM(B653)</f>
        <v>27898934</v>
      </c>
      <c r="C652" s="33">
        <f>SUM(C653)</f>
        <v>25990150</v>
      </c>
      <c r="D652" s="32">
        <f>SUM(D653)</f>
        <v>19216524</v>
      </c>
      <c r="E652" s="32">
        <f>SUM(E653)</f>
        <v>0</v>
      </c>
      <c r="F652" s="34" t="s">
        <v>1225</v>
      </c>
      <c r="G652" s="4" t="s">
        <v>1226</v>
      </c>
      <c r="H652" s="7">
        <v>0</v>
      </c>
      <c r="I652" s="4" t="s">
        <v>1354</v>
      </c>
      <c r="J652" s="31"/>
    </row>
    <row r="653" spans="1:10" ht="30" customHeight="1" outlineLevel="1" x14ac:dyDescent="0.25">
      <c r="A653" s="35">
        <v>29491635</v>
      </c>
      <c r="B653" s="35">
        <v>27898934</v>
      </c>
      <c r="C653" s="36">
        <v>25990150</v>
      </c>
      <c r="D653" s="35">
        <v>19216524</v>
      </c>
      <c r="E653" s="35">
        <v>0</v>
      </c>
      <c r="F653" s="49" t="s">
        <v>1227</v>
      </c>
      <c r="G653" s="4" t="s">
        <v>1228</v>
      </c>
      <c r="H653" s="7">
        <v>1</v>
      </c>
      <c r="I653" s="4" t="s">
        <v>1355</v>
      </c>
      <c r="J653" s="38">
        <v>0</v>
      </c>
    </row>
    <row r="654" spans="1:10" ht="30" customHeight="1" outlineLevel="1" x14ac:dyDescent="0.25">
      <c r="A654" s="32">
        <f>SUM(A655)</f>
        <v>10602854</v>
      </c>
      <c r="B654" s="32">
        <f>SUM(B655)</f>
        <v>10030245</v>
      </c>
      <c r="C654" s="33">
        <f>SUM(C655)</f>
        <v>9345430</v>
      </c>
      <c r="D654" s="32">
        <f>SUM(D655)</f>
        <v>7720221</v>
      </c>
      <c r="E654" s="32">
        <f>SUM(E655)</f>
        <v>0</v>
      </c>
      <c r="F654" s="34" t="s">
        <v>1229</v>
      </c>
      <c r="G654" s="4" t="s">
        <v>1230</v>
      </c>
      <c r="H654" s="7">
        <v>0</v>
      </c>
      <c r="I654" s="4" t="s">
        <v>1354</v>
      </c>
      <c r="J654" s="31"/>
    </row>
    <row r="655" spans="1:10" ht="30" customHeight="1" outlineLevel="1" x14ac:dyDescent="0.25">
      <c r="A655" s="35">
        <v>10602854</v>
      </c>
      <c r="B655" s="35">
        <v>10030245</v>
      </c>
      <c r="C655" s="36">
        <v>9345430</v>
      </c>
      <c r="D655" s="35">
        <v>7720221</v>
      </c>
      <c r="E655" s="35">
        <v>0</v>
      </c>
      <c r="F655" s="49" t="s">
        <v>1231</v>
      </c>
      <c r="G655" s="4" t="s">
        <v>1232</v>
      </c>
      <c r="H655" s="7">
        <v>1</v>
      </c>
      <c r="I655" s="4" t="s">
        <v>1355</v>
      </c>
      <c r="J655" s="38">
        <v>0</v>
      </c>
    </row>
    <row r="656" spans="1:10" ht="30" customHeight="1" outlineLevel="1" x14ac:dyDescent="0.25">
      <c r="A656" s="32">
        <f>SUM(A657)</f>
        <v>13709682</v>
      </c>
      <c r="B656" s="32">
        <f>SUM(B657)</f>
        <v>12969288</v>
      </c>
      <c r="C656" s="33">
        <f>SUM(C657)</f>
        <v>12085961</v>
      </c>
      <c r="D656" s="32">
        <f>SUM(D657)</f>
        <v>9730928</v>
      </c>
      <c r="E656" s="32">
        <f>SUM(E657)</f>
        <v>0</v>
      </c>
      <c r="F656" s="34" t="s">
        <v>1233</v>
      </c>
      <c r="G656" s="4" t="s">
        <v>1234</v>
      </c>
      <c r="H656" s="7">
        <v>0</v>
      </c>
      <c r="I656" s="4" t="s">
        <v>1354</v>
      </c>
      <c r="J656" s="31"/>
    </row>
    <row r="657" spans="1:10" ht="30" customHeight="1" outlineLevel="1" x14ac:dyDescent="0.25">
      <c r="A657" s="35">
        <v>13709682</v>
      </c>
      <c r="B657" s="35">
        <v>12969288</v>
      </c>
      <c r="C657" s="36">
        <v>12085961</v>
      </c>
      <c r="D657" s="35">
        <v>9730928</v>
      </c>
      <c r="E657" s="35">
        <v>0</v>
      </c>
      <c r="F657" s="49" t="s">
        <v>1235</v>
      </c>
      <c r="G657" s="4" t="s">
        <v>1236</v>
      </c>
      <c r="H657" s="7">
        <v>1</v>
      </c>
      <c r="I657" s="4" t="s">
        <v>1355</v>
      </c>
      <c r="J657" s="38">
        <v>0</v>
      </c>
    </row>
    <row r="658" spans="1:10" ht="30" customHeight="1" outlineLevel="1" x14ac:dyDescent="0.25">
      <c r="A658" s="32">
        <f>SUM(A659)</f>
        <v>10566612</v>
      </c>
      <c r="B658" s="32">
        <f>SUM(B659)</f>
        <v>9995960</v>
      </c>
      <c r="C658" s="33">
        <f>SUM(C659)</f>
        <v>9318075</v>
      </c>
      <c r="D658" s="32">
        <f>SUM(D659)</f>
        <v>7066845</v>
      </c>
      <c r="E658" s="32">
        <f>SUM(E659)</f>
        <v>0</v>
      </c>
      <c r="F658" s="34" t="s">
        <v>1237</v>
      </c>
      <c r="G658" s="4" t="s">
        <v>1238</v>
      </c>
      <c r="H658" s="7">
        <v>0</v>
      </c>
      <c r="I658" s="4" t="s">
        <v>1354</v>
      </c>
      <c r="J658" s="31"/>
    </row>
    <row r="659" spans="1:10" ht="30" customHeight="1" outlineLevel="1" x14ac:dyDescent="0.25">
      <c r="A659" s="35">
        <v>10566612</v>
      </c>
      <c r="B659" s="35">
        <v>9995960</v>
      </c>
      <c r="C659" s="36">
        <v>9318075</v>
      </c>
      <c r="D659" s="35">
        <v>7066845</v>
      </c>
      <c r="E659" s="35">
        <v>0</v>
      </c>
      <c r="F659" s="49" t="s">
        <v>1239</v>
      </c>
      <c r="G659" s="4" t="s">
        <v>1240</v>
      </c>
      <c r="H659" s="7">
        <v>1</v>
      </c>
      <c r="I659" s="4" t="s">
        <v>1355</v>
      </c>
      <c r="J659" s="38">
        <v>0</v>
      </c>
    </row>
    <row r="660" spans="1:10" ht="30" customHeight="1" outlineLevel="1" x14ac:dyDescent="0.25">
      <c r="A660" s="32">
        <f>SUM(A661)</f>
        <v>0</v>
      </c>
      <c r="B660" s="32">
        <f>SUM(B661)</f>
        <v>0</v>
      </c>
      <c r="C660" s="33">
        <f>SUM(C661)</f>
        <v>2256863</v>
      </c>
      <c r="D660" s="32">
        <f>SUM(D661)</f>
        <v>9586534</v>
      </c>
      <c r="E660" s="32">
        <f>SUM(E661)</f>
        <v>0</v>
      </c>
      <c r="F660" s="34" t="s">
        <v>1241</v>
      </c>
      <c r="G660" s="4" t="s">
        <v>1242</v>
      </c>
      <c r="H660" s="7">
        <v>0</v>
      </c>
      <c r="I660" s="4" t="s">
        <v>1354</v>
      </c>
      <c r="J660" s="31"/>
    </row>
    <row r="661" spans="1:10" ht="30" customHeight="1" outlineLevel="1" x14ac:dyDescent="0.25">
      <c r="A661" s="35">
        <v>0</v>
      </c>
      <c r="B661" s="35">
        <v>0</v>
      </c>
      <c r="C661" s="36">
        <v>2256863</v>
      </c>
      <c r="D661" s="35">
        <v>9586534</v>
      </c>
      <c r="E661" s="35">
        <v>0</v>
      </c>
      <c r="F661" s="49" t="s">
        <v>1243</v>
      </c>
      <c r="G661" s="4" t="s">
        <v>1244</v>
      </c>
      <c r="H661" s="7">
        <v>1</v>
      </c>
      <c r="I661" s="4" t="s">
        <v>1355</v>
      </c>
      <c r="J661" s="38">
        <v>0</v>
      </c>
    </row>
    <row r="662" spans="1:10" ht="30" customHeight="1" outlineLevel="1" x14ac:dyDescent="0.25">
      <c r="A662" s="32">
        <f>SUM(A663)</f>
        <v>9384082</v>
      </c>
      <c r="B662" s="32">
        <f>SUM(B663)</f>
        <v>8877293</v>
      </c>
      <c r="C662" s="33">
        <f>SUM(C663)</f>
        <v>8272416</v>
      </c>
      <c r="D662" s="32">
        <f>SUM(D663)</f>
        <v>6726332</v>
      </c>
      <c r="E662" s="32">
        <f>SUM(E663)</f>
        <v>0</v>
      </c>
      <c r="F662" s="34" t="s">
        <v>1245</v>
      </c>
      <c r="G662" s="4" t="s">
        <v>1246</v>
      </c>
      <c r="H662" s="7">
        <v>0</v>
      </c>
      <c r="I662" s="4" t="s">
        <v>1354</v>
      </c>
      <c r="J662" s="31"/>
    </row>
    <row r="663" spans="1:10" ht="30" customHeight="1" outlineLevel="1" x14ac:dyDescent="0.25">
      <c r="A663" s="35">
        <v>9384082</v>
      </c>
      <c r="B663" s="35">
        <v>8877293</v>
      </c>
      <c r="C663" s="36">
        <v>8272416</v>
      </c>
      <c r="D663" s="35">
        <v>6726332</v>
      </c>
      <c r="E663" s="35">
        <v>0</v>
      </c>
      <c r="F663" s="49" t="s">
        <v>1247</v>
      </c>
      <c r="G663" s="4" t="s">
        <v>1248</v>
      </c>
      <c r="H663" s="7">
        <v>1</v>
      </c>
      <c r="I663" s="4" t="s">
        <v>1355</v>
      </c>
      <c r="J663" s="38">
        <v>0</v>
      </c>
    </row>
    <row r="664" spans="1:10" ht="30" customHeight="1" outlineLevel="1" x14ac:dyDescent="0.25">
      <c r="A664" s="32">
        <f>SUM(A665)</f>
        <v>24974768</v>
      </c>
      <c r="B664" s="32">
        <f>SUM(B665)</f>
        <v>23626002</v>
      </c>
      <c r="C664" s="33">
        <f>SUM(C665)</f>
        <v>22021421</v>
      </c>
      <c r="D664" s="32">
        <f>SUM(D665)</f>
        <v>17567422</v>
      </c>
      <c r="E664" s="32">
        <f>SUM(E665)</f>
        <v>0</v>
      </c>
      <c r="F664" s="34" t="s">
        <v>1249</v>
      </c>
      <c r="G664" s="4" t="s">
        <v>1250</v>
      </c>
      <c r="H664" s="7">
        <v>0</v>
      </c>
      <c r="I664" s="4" t="s">
        <v>1354</v>
      </c>
      <c r="J664" s="31"/>
    </row>
    <row r="665" spans="1:10" ht="30" customHeight="1" outlineLevel="1" x14ac:dyDescent="0.25">
      <c r="A665" s="35">
        <v>24974768</v>
      </c>
      <c r="B665" s="35">
        <v>23626002</v>
      </c>
      <c r="C665" s="36">
        <v>22021421</v>
      </c>
      <c r="D665" s="35">
        <v>17567422</v>
      </c>
      <c r="E665" s="35">
        <v>0</v>
      </c>
      <c r="F665" s="49" t="s">
        <v>1251</v>
      </c>
      <c r="G665" s="4" t="s">
        <v>1252</v>
      </c>
      <c r="H665" s="7">
        <v>1</v>
      </c>
      <c r="I665" s="4" t="s">
        <v>1355</v>
      </c>
      <c r="J665" s="38">
        <v>0</v>
      </c>
    </row>
    <row r="666" spans="1:10" ht="30" customHeight="1" outlineLevel="1" x14ac:dyDescent="0.25">
      <c r="A666" s="32">
        <f t="shared" ref="A666" si="140">SUM(A667:A668)</f>
        <v>13007257</v>
      </c>
      <c r="B666" s="32">
        <f t="shared" ref="B666:D666" si="141">SUM(B667:B668)</f>
        <v>12304798</v>
      </c>
      <c r="C666" s="33">
        <f t="shared" si="141"/>
        <v>11465306</v>
      </c>
      <c r="D666" s="32">
        <f t="shared" si="141"/>
        <v>9633076</v>
      </c>
      <c r="E666" s="32">
        <f>SUM(E667:E668)</f>
        <v>0</v>
      </c>
      <c r="F666" s="34" t="s">
        <v>1253</v>
      </c>
      <c r="G666" s="4" t="s">
        <v>1254</v>
      </c>
      <c r="H666" s="7">
        <v>0</v>
      </c>
      <c r="I666" s="4" t="s">
        <v>1354</v>
      </c>
      <c r="J666" s="31"/>
    </row>
    <row r="667" spans="1:10" ht="30" customHeight="1" outlineLevel="1" x14ac:dyDescent="0.25">
      <c r="A667" s="39">
        <v>13007257</v>
      </c>
      <c r="B667" s="39">
        <v>12304798</v>
      </c>
      <c r="C667" s="40">
        <v>11465306</v>
      </c>
      <c r="D667" s="39">
        <v>9621076</v>
      </c>
      <c r="E667" s="39">
        <v>0</v>
      </c>
      <c r="F667" s="50" t="s">
        <v>1255</v>
      </c>
      <c r="G667" s="4" t="s">
        <v>1256</v>
      </c>
      <c r="H667" s="7">
        <v>1</v>
      </c>
      <c r="I667" s="4" t="s">
        <v>1355</v>
      </c>
      <c r="J667" s="38">
        <v>0</v>
      </c>
    </row>
    <row r="668" spans="1:10" ht="30" customHeight="1" outlineLevel="1" x14ac:dyDescent="0.25">
      <c r="A668" s="45">
        <v>0</v>
      </c>
      <c r="B668" s="45">
        <v>0</v>
      </c>
      <c r="C668" s="46">
        <v>0</v>
      </c>
      <c r="D668" s="45">
        <v>12000</v>
      </c>
      <c r="E668" s="45">
        <v>0</v>
      </c>
      <c r="F668" s="51" t="s">
        <v>1257</v>
      </c>
      <c r="G668" s="4" t="s">
        <v>1258</v>
      </c>
      <c r="H668" s="7">
        <v>1</v>
      </c>
      <c r="I668" s="4" t="s">
        <v>1355</v>
      </c>
      <c r="J668" s="38">
        <v>0</v>
      </c>
    </row>
    <row r="669" spans="1:10" ht="30" customHeight="1" outlineLevel="1" x14ac:dyDescent="0.25">
      <c r="A669" s="32">
        <f>SUM(A670)</f>
        <v>9189333</v>
      </c>
      <c r="B669" s="32">
        <f>SUM(B670)</f>
        <v>8693061</v>
      </c>
      <c r="C669" s="33">
        <f>SUM(C670)</f>
        <v>8100852</v>
      </c>
      <c r="D669" s="32">
        <f>SUM(D670)</f>
        <v>6551792</v>
      </c>
      <c r="E669" s="32">
        <f>SUM(E670)</f>
        <v>0</v>
      </c>
      <c r="F669" s="34" t="s">
        <v>1259</v>
      </c>
      <c r="G669" s="4" t="s">
        <v>1260</v>
      </c>
      <c r="H669" s="7">
        <v>0</v>
      </c>
      <c r="I669" s="4" t="s">
        <v>1354</v>
      </c>
      <c r="J669" s="31"/>
    </row>
    <row r="670" spans="1:10" ht="30" customHeight="1" outlineLevel="1" x14ac:dyDescent="0.25">
      <c r="A670" s="35">
        <v>9189333</v>
      </c>
      <c r="B670" s="35">
        <v>8693061</v>
      </c>
      <c r="C670" s="36">
        <v>8100852</v>
      </c>
      <c r="D670" s="35">
        <v>6551792</v>
      </c>
      <c r="E670" s="35">
        <v>0</v>
      </c>
      <c r="F670" s="49" t="s">
        <v>1261</v>
      </c>
      <c r="G670" s="4" t="s">
        <v>1262</v>
      </c>
      <c r="H670" s="7">
        <v>1</v>
      </c>
      <c r="I670" s="4" t="s">
        <v>1355</v>
      </c>
      <c r="J670" s="38">
        <v>0</v>
      </c>
    </row>
    <row r="671" spans="1:10" ht="30" customHeight="1" outlineLevel="1" x14ac:dyDescent="0.25">
      <c r="A671" s="32">
        <f>SUM(A672)</f>
        <v>11710455</v>
      </c>
      <c r="B671" s="32">
        <f>SUM(B672)</f>
        <v>11078030</v>
      </c>
      <c r="C671" s="33">
        <f>SUM(C672)</f>
        <v>10322396</v>
      </c>
      <c r="D671" s="32">
        <f>SUM(D672)</f>
        <v>8306336</v>
      </c>
      <c r="E671" s="32">
        <f>SUM(E672)</f>
        <v>0</v>
      </c>
      <c r="F671" s="34" t="s">
        <v>1263</v>
      </c>
      <c r="G671" s="4" t="s">
        <v>1264</v>
      </c>
      <c r="H671" s="7">
        <v>0</v>
      </c>
      <c r="I671" s="4" t="s">
        <v>1354</v>
      </c>
      <c r="J671" s="31"/>
    </row>
    <row r="672" spans="1:10" ht="30" customHeight="1" outlineLevel="1" x14ac:dyDescent="0.25">
      <c r="A672" s="35">
        <v>11710455</v>
      </c>
      <c r="B672" s="35">
        <v>11078030</v>
      </c>
      <c r="C672" s="36">
        <v>10322396</v>
      </c>
      <c r="D672" s="35">
        <v>8306336</v>
      </c>
      <c r="E672" s="35">
        <v>0</v>
      </c>
      <c r="F672" s="49" t="s">
        <v>1265</v>
      </c>
      <c r="G672" s="4" t="s">
        <v>1266</v>
      </c>
      <c r="H672" s="7">
        <v>1</v>
      </c>
      <c r="I672" s="4" t="s">
        <v>1355</v>
      </c>
      <c r="J672" s="38">
        <v>0</v>
      </c>
    </row>
    <row r="673" spans="1:10" ht="30" customHeight="1" outlineLevel="1" x14ac:dyDescent="0.25">
      <c r="A673" s="32">
        <f>SUM(A674)</f>
        <v>8575520</v>
      </c>
      <c r="B673" s="32">
        <f>SUM(B674)</f>
        <v>8112398</v>
      </c>
      <c r="C673" s="33">
        <f>SUM(C674)</f>
        <v>7556931</v>
      </c>
      <c r="D673" s="32">
        <f>SUM(D674)</f>
        <v>6610147</v>
      </c>
      <c r="E673" s="32">
        <f>SUM(E674)</f>
        <v>0</v>
      </c>
      <c r="F673" s="34" t="s">
        <v>1267</v>
      </c>
      <c r="G673" s="4" t="s">
        <v>1268</v>
      </c>
      <c r="H673" s="7">
        <v>0</v>
      </c>
      <c r="I673" s="4" t="s">
        <v>1354</v>
      </c>
      <c r="J673" s="31"/>
    </row>
    <row r="674" spans="1:10" ht="30" customHeight="1" outlineLevel="1" x14ac:dyDescent="0.25">
      <c r="A674" s="35">
        <v>8575520</v>
      </c>
      <c r="B674" s="35">
        <v>8112398</v>
      </c>
      <c r="C674" s="36">
        <v>7556931</v>
      </c>
      <c r="D674" s="35">
        <v>6610147</v>
      </c>
      <c r="E674" s="35">
        <v>0</v>
      </c>
      <c r="F674" s="49" t="s">
        <v>1269</v>
      </c>
      <c r="G674" s="4" t="s">
        <v>1270</v>
      </c>
      <c r="H674" s="7">
        <v>1</v>
      </c>
      <c r="I674" s="4" t="s">
        <v>1355</v>
      </c>
      <c r="J674" s="38">
        <v>0</v>
      </c>
    </row>
    <row r="675" spans="1:10" ht="30" customHeight="1" outlineLevel="1" x14ac:dyDescent="0.25">
      <c r="A675" s="32">
        <f>SUM(A676)</f>
        <v>9077472</v>
      </c>
      <c r="B675" s="32">
        <f>SUM(B676)</f>
        <v>8587241</v>
      </c>
      <c r="C675" s="33">
        <f>SUM(C676)</f>
        <v>8003957</v>
      </c>
      <c r="D675" s="32">
        <f>SUM(D676)</f>
        <v>5951683</v>
      </c>
      <c r="E675" s="32">
        <f>SUM(E676)</f>
        <v>0</v>
      </c>
      <c r="F675" s="34" t="s">
        <v>1271</v>
      </c>
      <c r="G675" s="4" t="s">
        <v>1272</v>
      </c>
      <c r="H675" s="7">
        <v>0</v>
      </c>
      <c r="I675" s="4" t="s">
        <v>1354</v>
      </c>
      <c r="J675" s="31"/>
    </row>
    <row r="676" spans="1:10" ht="30" customHeight="1" outlineLevel="1" x14ac:dyDescent="0.25">
      <c r="A676" s="35">
        <v>9077472</v>
      </c>
      <c r="B676" s="35">
        <v>8587241</v>
      </c>
      <c r="C676" s="36">
        <v>8003957</v>
      </c>
      <c r="D676" s="35">
        <v>5951683</v>
      </c>
      <c r="E676" s="35">
        <v>0</v>
      </c>
      <c r="F676" s="49" t="s">
        <v>1273</v>
      </c>
      <c r="G676" s="4" t="s">
        <v>1274</v>
      </c>
      <c r="H676" s="7">
        <v>1</v>
      </c>
      <c r="I676" s="4" t="s">
        <v>1355</v>
      </c>
      <c r="J676" s="38">
        <v>0</v>
      </c>
    </row>
    <row r="677" spans="1:10" ht="30" customHeight="1" outlineLevel="1" x14ac:dyDescent="0.25">
      <c r="A677" s="32">
        <f>SUM(A678)</f>
        <v>14767148</v>
      </c>
      <c r="B677" s="32">
        <f>SUM(B678)</f>
        <v>13969646</v>
      </c>
      <c r="C677" s="33">
        <f>SUM(C678)</f>
        <v>13017740</v>
      </c>
      <c r="D677" s="32">
        <f>SUM(D678)</f>
        <v>10679891</v>
      </c>
      <c r="E677" s="32">
        <f>SUM(E678)</f>
        <v>0</v>
      </c>
      <c r="F677" s="34" t="s">
        <v>1275</v>
      </c>
      <c r="G677" s="4" t="s">
        <v>1276</v>
      </c>
      <c r="H677" s="7">
        <v>0</v>
      </c>
      <c r="I677" s="4" t="s">
        <v>1354</v>
      </c>
      <c r="J677" s="31"/>
    </row>
    <row r="678" spans="1:10" ht="30" customHeight="1" outlineLevel="1" x14ac:dyDescent="0.25">
      <c r="A678" s="35">
        <v>14767148</v>
      </c>
      <c r="B678" s="35">
        <v>13969646</v>
      </c>
      <c r="C678" s="36">
        <v>13017740</v>
      </c>
      <c r="D678" s="35">
        <v>10679891</v>
      </c>
      <c r="E678" s="35">
        <v>0</v>
      </c>
      <c r="F678" s="49" t="s">
        <v>1277</v>
      </c>
      <c r="G678" s="4" t="s">
        <v>1278</v>
      </c>
      <c r="H678" s="7">
        <v>1</v>
      </c>
      <c r="I678" s="4" t="s">
        <v>1355</v>
      </c>
      <c r="J678" s="38">
        <v>0</v>
      </c>
    </row>
    <row r="679" spans="1:10" ht="30" customHeight="1" outlineLevel="1" x14ac:dyDescent="0.25">
      <c r="A679" s="32">
        <f t="shared" ref="A679" si="142">SUM(A680:A681)</f>
        <v>10074708</v>
      </c>
      <c r="B679" s="32">
        <f t="shared" ref="B679:D679" si="143">SUM(B680:B681)</f>
        <v>9530621</v>
      </c>
      <c r="C679" s="33">
        <f t="shared" si="143"/>
        <v>8881047</v>
      </c>
      <c r="D679" s="32">
        <f t="shared" si="143"/>
        <v>7154976</v>
      </c>
      <c r="E679" s="32">
        <f>SUM(E680:E681)</f>
        <v>0</v>
      </c>
      <c r="F679" s="34" t="s">
        <v>1279</v>
      </c>
      <c r="G679" s="4" t="s">
        <v>1280</v>
      </c>
      <c r="H679" s="7">
        <v>0</v>
      </c>
      <c r="I679" s="4" t="s">
        <v>1354</v>
      </c>
      <c r="J679" s="31"/>
    </row>
    <row r="680" spans="1:10" ht="30" customHeight="1" outlineLevel="1" x14ac:dyDescent="0.25">
      <c r="A680" s="39">
        <v>10074708</v>
      </c>
      <c r="B680" s="39">
        <v>9530621</v>
      </c>
      <c r="C680" s="40">
        <v>8881047</v>
      </c>
      <c r="D680" s="39">
        <v>7148976</v>
      </c>
      <c r="E680" s="39">
        <v>0</v>
      </c>
      <c r="F680" s="50" t="s">
        <v>1281</v>
      </c>
      <c r="G680" s="4" t="s">
        <v>1282</v>
      </c>
      <c r="H680" s="7">
        <v>1</v>
      </c>
      <c r="I680" s="4" t="s">
        <v>1355</v>
      </c>
      <c r="J680" s="38">
        <v>0</v>
      </c>
    </row>
    <row r="681" spans="1:10" ht="30" customHeight="1" outlineLevel="1" x14ac:dyDescent="0.25">
      <c r="A681" s="45">
        <v>0</v>
      </c>
      <c r="B681" s="45">
        <v>0</v>
      </c>
      <c r="C681" s="46">
        <v>0</v>
      </c>
      <c r="D681" s="45">
        <v>6000</v>
      </c>
      <c r="E681" s="45">
        <v>0</v>
      </c>
      <c r="F681" s="51" t="s">
        <v>1283</v>
      </c>
      <c r="G681" s="4" t="s">
        <v>1284</v>
      </c>
      <c r="H681" s="7">
        <v>1</v>
      </c>
      <c r="I681" s="4" t="s">
        <v>1355</v>
      </c>
      <c r="J681" s="38">
        <v>0</v>
      </c>
    </row>
    <row r="682" spans="1:10" ht="30" customHeight="1" outlineLevel="1" x14ac:dyDescent="0.25">
      <c r="A682" s="32">
        <f>SUM(A683)</f>
        <v>0</v>
      </c>
      <c r="B682" s="32">
        <f>SUM(B683)</f>
        <v>0</v>
      </c>
      <c r="C682" s="33">
        <f>SUM(C683)</f>
        <v>2212645</v>
      </c>
      <c r="D682" s="32">
        <f>SUM(D683)</f>
        <v>9441307</v>
      </c>
      <c r="E682" s="32">
        <f>SUM(E683)</f>
        <v>0</v>
      </c>
      <c r="F682" s="34" t="s">
        <v>1285</v>
      </c>
      <c r="G682" s="4" t="s">
        <v>1286</v>
      </c>
      <c r="H682" s="7">
        <v>0</v>
      </c>
      <c r="I682" s="4" t="s">
        <v>1354</v>
      </c>
      <c r="J682" s="31"/>
    </row>
    <row r="683" spans="1:10" ht="30" customHeight="1" outlineLevel="1" x14ac:dyDescent="0.25">
      <c r="A683" s="35">
        <v>0</v>
      </c>
      <c r="B683" s="35">
        <v>0</v>
      </c>
      <c r="C683" s="36">
        <v>2212645</v>
      </c>
      <c r="D683" s="35">
        <v>9441307</v>
      </c>
      <c r="E683" s="35">
        <v>0</v>
      </c>
      <c r="F683" s="49" t="s">
        <v>1287</v>
      </c>
      <c r="G683" s="4" t="s">
        <v>1288</v>
      </c>
      <c r="H683" s="7">
        <v>1</v>
      </c>
      <c r="I683" s="4" t="s">
        <v>1355</v>
      </c>
      <c r="J683" s="38">
        <v>0</v>
      </c>
    </row>
    <row r="684" spans="1:10" ht="30" customHeight="1" outlineLevel="1" x14ac:dyDescent="0.25">
      <c r="A684" s="32">
        <f>SUM(A685)</f>
        <v>14857545</v>
      </c>
      <c r="B684" s="32">
        <f>SUM(B685)</f>
        <v>14055161</v>
      </c>
      <c r="C684" s="33">
        <f>SUM(C685)</f>
        <v>13099219</v>
      </c>
      <c r="D684" s="32">
        <f>SUM(D685)</f>
        <v>10582091</v>
      </c>
      <c r="E684" s="32">
        <f>SUM(E685)</f>
        <v>0</v>
      </c>
      <c r="F684" s="34" t="s">
        <v>1289</v>
      </c>
      <c r="G684" s="4" t="s">
        <v>1290</v>
      </c>
      <c r="H684" s="7">
        <v>0</v>
      </c>
      <c r="I684" s="4" t="s">
        <v>1354</v>
      </c>
      <c r="J684" s="31"/>
    </row>
    <row r="685" spans="1:10" ht="30" customHeight="1" outlineLevel="1" x14ac:dyDescent="0.25">
      <c r="A685" s="35">
        <v>14857545</v>
      </c>
      <c r="B685" s="35">
        <v>14055161</v>
      </c>
      <c r="C685" s="36">
        <v>13099219</v>
      </c>
      <c r="D685" s="35">
        <v>10582091</v>
      </c>
      <c r="E685" s="35">
        <v>0</v>
      </c>
      <c r="F685" s="49" t="s">
        <v>1291</v>
      </c>
      <c r="G685" s="4" t="s">
        <v>1292</v>
      </c>
      <c r="H685" s="7">
        <v>1</v>
      </c>
      <c r="I685" s="4" t="s">
        <v>1355</v>
      </c>
      <c r="J685" s="38">
        <v>0</v>
      </c>
    </row>
    <row r="686" spans="1:10" ht="30" customHeight="1" outlineLevel="1" x14ac:dyDescent="0.25">
      <c r="A686" s="32">
        <f t="shared" ref="A686" si="144">SUM(A687:A688)</f>
        <v>11587222</v>
      </c>
      <c r="B686" s="32">
        <f t="shared" ref="B686:D686" si="145">SUM(B687:B688)</f>
        <v>10961453</v>
      </c>
      <c r="C686" s="33">
        <f t="shared" si="145"/>
        <v>10217277</v>
      </c>
      <c r="D686" s="32">
        <f t="shared" si="145"/>
        <v>8319783</v>
      </c>
      <c r="E686" s="32">
        <f>SUM(E687:E688)</f>
        <v>0</v>
      </c>
      <c r="F686" s="34" t="s">
        <v>1293</v>
      </c>
      <c r="G686" s="4" t="s">
        <v>1294</v>
      </c>
      <c r="H686" s="7">
        <v>0</v>
      </c>
      <c r="I686" s="4" t="s">
        <v>1354</v>
      </c>
      <c r="J686" s="31"/>
    </row>
    <row r="687" spans="1:10" ht="30" customHeight="1" outlineLevel="1" x14ac:dyDescent="0.25">
      <c r="A687" s="39">
        <v>11587222</v>
      </c>
      <c r="B687" s="39">
        <v>10961453</v>
      </c>
      <c r="C687" s="40">
        <v>10217277</v>
      </c>
      <c r="D687" s="39">
        <v>8307783</v>
      </c>
      <c r="E687" s="39">
        <v>0</v>
      </c>
      <c r="F687" s="50" t="s">
        <v>1295</v>
      </c>
      <c r="G687" s="4" t="s">
        <v>1296</v>
      </c>
      <c r="H687" s="7">
        <v>1</v>
      </c>
      <c r="I687" s="4" t="s">
        <v>1355</v>
      </c>
      <c r="J687" s="38">
        <v>0</v>
      </c>
    </row>
    <row r="688" spans="1:10" ht="30" customHeight="1" outlineLevel="1" x14ac:dyDescent="0.25">
      <c r="A688" s="45">
        <v>0</v>
      </c>
      <c r="B688" s="45">
        <v>0</v>
      </c>
      <c r="C688" s="46">
        <v>0</v>
      </c>
      <c r="D688" s="45">
        <v>12000</v>
      </c>
      <c r="E688" s="45">
        <v>0</v>
      </c>
      <c r="F688" s="51" t="s">
        <v>1297</v>
      </c>
      <c r="G688" s="4" t="s">
        <v>1298</v>
      </c>
      <c r="H688" s="7">
        <v>1</v>
      </c>
      <c r="I688" s="4" t="s">
        <v>1355</v>
      </c>
      <c r="J688" s="38">
        <v>0</v>
      </c>
    </row>
    <row r="689" spans="1:10" ht="30" customHeight="1" outlineLevel="1" x14ac:dyDescent="0.25">
      <c r="A689" s="32">
        <f t="shared" ref="A689" si="146">SUM(A690:A691)</f>
        <v>9695771</v>
      </c>
      <c r="B689" s="32">
        <f t="shared" ref="B689:D689" si="147">SUM(B690:B691)</f>
        <v>9172149</v>
      </c>
      <c r="C689" s="33">
        <f t="shared" si="147"/>
        <v>8545567</v>
      </c>
      <c r="D689" s="32">
        <f t="shared" si="147"/>
        <v>7016553</v>
      </c>
      <c r="E689" s="32">
        <f>SUM(E690:E691)</f>
        <v>0</v>
      </c>
      <c r="F689" s="34" t="s">
        <v>1299</v>
      </c>
      <c r="G689" s="4" t="s">
        <v>1300</v>
      </c>
      <c r="H689" s="7">
        <v>0</v>
      </c>
      <c r="I689" s="4" t="s">
        <v>1354</v>
      </c>
      <c r="J689" s="31"/>
    </row>
    <row r="690" spans="1:10" ht="30" customHeight="1" outlineLevel="1" x14ac:dyDescent="0.25">
      <c r="A690" s="39">
        <v>9695771</v>
      </c>
      <c r="B690" s="39">
        <v>9172149</v>
      </c>
      <c r="C690" s="40">
        <v>8545567</v>
      </c>
      <c r="D690" s="39">
        <v>7001553</v>
      </c>
      <c r="E690" s="39">
        <v>0</v>
      </c>
      <c r="F690" s="50" t="s">
        <v>1301</v>
      </c>
      <c r="G690" s="4" t="s">
        <v>1302</v>
      </c>
      <c r="H690" s="7">
        <v>1</v>
      </c>
      <c r="I690" s="4" t="s">
        <v>1355</v>
      </c>
      <c r="J690" s="38">
        <v>0</v>
      </c>
    </row>
    <row r="691" spans="1:10" ht="30" customHeight="1" outlineLevel="1" x14ac:dyDescent="0.25">
      <c r="A691" s="45">
        <v>0</v>
      </c>
      <c r="B691" s="45">
        <v>0</v>
      </c>
      <c r="C691" s="46">
        <v>0</v>
      </c>
      <c r="D691" s="45">
        <v>15000</v>
      </c>
      <c r="E691" s="45">
        <v>0</v>
      </c>
      <c r="F691" s="51" t="s">
        <v>1303</v>
      </c>
      <c r="G691" s="4" t="s">
        <v>1304</v>
      </c>
      <c r="H691" s="7">
        <v>1</v>
      </c>
      <c r="I691" s="4" t="s">
        <v>1355</v>
      </c>
      <c r="J691" s="38">
        <v>0</v>
      </c>
    </row>
    <row r="692" spans="1:10" ht="30" customHeight="1" outlineLevel="1" x14ac:dyDescent="0.25">
      <c r="A692" s="32">
        <f t="shared" ref="A692" si="148">SUM(A693:A694)</f>
        <v>16158374</v>
      </c>
      <c r="B692" s="32">
        <f t="shared" ref="B692:D692" si="149">SUM(B693:B694)</f>
        <v>15285739</v>
      </c>
      <c r="C692" s="33">
        <f t="shared" si="149"/>
        <v>14245053</v>
      </c>
      <c r="D692" s="32">
        <f t="shared" si="149"/>
        <v>11641596</v>
      </c>
      <c r="E692" s="32">
        <f>SUM(E693:E694)</f>
        <v>0</v>
      </c>
      <c r="F692" s="34" t="s">
        <v>1305</v>
      </c>
      <c r="G692" s="4" t="s">
        <v>1306</v>
      </c>
      <c r="H692" s="7">
        <v>0</v>
      </c>
      <c r="I692" s="4" t="s">
        <v>1354</v>
      </c>
      <c r="J692" s="31"/>
    </row>
    <row r="693" spans="1:10" ht="30" customHeight="1" outlineLevel="1" x14ac:dyDescent="0.25">
      <c r="A693" s="39">
        <v>16158374</v>
      </c>
      <c r="B693" s="39">
        <v>15285739</v>
      </c>
      <c r="C693" s="40">
        <v>14245053</v>
      </c>
      <c r="D693" s="39">
        <v>11629596</v>
      </c>
      <c r="E693" s="39">
        <v>0</v>
      </c>
      <c r="F693" s="50" t="s">
        <v>1307</v>
      </c>
      <c r="G693" s="4" t="s">
        <v>1308</v>
      </c>
      <c r="H693" s="7">
        <v>1</v>
      </c>
      <c r="I693" s="4" t="s">
        <v>1355</v>
      </c>
      <c r="J693" s="38">
        <v>0</v>
      </c>
    </row>
    <row r="694" spans="1:10" ht="30" customHeight="1" outlineLevel="1" x14ac:dyDescent="0.25">
      <c r="A694" s="45">
        <v>0</v>
      </c>
      <c r="B694" s="45">
        <v>0</v>
      </c>
      <c r="C694" s="46">
        <v>0</v>
      </c>
      <c r="D694" s="45">
        <v>12000</v>
      </c>
      <c r="E694" s="45">
        <v>0</v>
      </c>
      <c r="F694" s="51" t="s">
        <v>1309</v>
      </c>
      <c r="G694" s="4" t="s">
        <v>1310</v>
      </c>
      <c r="H694" s="7">
        <v>1</v>
      </c>
      <c r="I694" s="4" t="s">
        <v>1355</v>
      </c>
      <c r="J694" s="38">
        <v>0</v>
      </c>
    </row>
    <row r="695" spans="1:10" ht="30" customHeight="1" outlineLevel="1" x14ac:dyDescent="0.25">
      <c r="A695" s="32">
        <f>SUM(A696)</f>
        <v>8184567</v>
      </c>
      <c r="B695" s="32">
        <f>SUM(B696)</f>
        <v>7742558</v>
      </c>
      <c r="C695" s="33">
        <f>SUM(C696)</f>
        <v>7213943</v>
      </c>
      <c r="D695" s="32">
        <f>SUM(D696)</f>
        <v>6008974</v>
      </c>
      <c r="E695" s="32">
        <f>SUM(E696)</f>
        <v>0</v>
      </c>
      <c r="F695" s="34" t="s">
        <v>1311</v>
      </c>
      <c r="G695" s="4" t="s">
        <v>1312</v>
      </c>
      <c r="H695" s="7">
        <v>0</v>
      </c>
      <c r="I695" s="4" t="s">
        <v>1354</v>
      </c>
      <c r="J695" s="31"/>
    </row>
    <row r="696" spans="1:10" ht="30" customHeight="1" outlineLevel="1" x14ac:dyDescent="0.25">
      <c r="A696" s="35">
        <v>8184567</v>
      </c>
      <c r="B696" s="35">
        <v>7742558</v>
      </c>
      <c r="C696" s="36">
        <v>7213943</v>
      </c>
      <c r="D696" s="35">
        <v>6008974</v>
      </c>
      <c r="E696" s="35">
        <v>0</v>
      </c>
      <c r="F696" s="49" t="s">
        <v>1313</v>
      </c>
      <c r="G696" s="4" t="s">
        <v>1314</v>
      </c>
      <c r="H696" s="7">
        <v>1</v>
      </c>
      <c r="I696" s="4" t="s">
        <v>1355</v>
      </c>
      <c r="J696" s="38">
        <v>0</v>
      </c>
    </row>
    <row r="697" spans="1:10" ht="30" customHeight="1" outlineLevel="1" x14ac:dyDescent="0.25">
      <c r="A697" s="32">
        <f>SUM(A698)</f>
        <v>12264158</v>
      </c>
      <c r="B697" s="32">
        <f>SUM(B698)</f>
        <v>11601831</v>
      </c>
      <c r="C697" s="33">
        <f>SUM(C698)</f>
        <v>10816612</v>
      </c>
      <c r="D697" s="32">
        <f>SUM(D698)</f>
        <v>7663035</v>
      </c>
      <c r="E697" s="32">
        <f>SUM(E698)</f>
        <v>0</v>
      </c>
      <c r="F697" s="34" t="s">
        <v>1315</v>
      </c>
      <c r="G697" s="4" t="s">
        <v>1316</v>
      </c>
      <c r="H697" s="7">
        <v>0</v>
      </c>
      <c r="I697" s="4" t="s">
        <v>1354</v>
      </c>
      <c r="J697" s="31"/>
    </row>
    <row r="698" spans="1:10" ht="30" customHeight="1" outlineLevel="1" x14ac:dyDescent="0.25">
      <c r="A698" s="35">
        <v>12264158</v>
      </c>
      <c r="B698" s="35">
        <v>11601831</v>
      </c>
      <c r="C698" s="36">
        <v>10816612</v>
      </c>
      <c r="D698" s="35">
        <v>7663035</v>
      </c>
      <c r="E698" s="35">
        <v>0</v>
      </c>
      <c r="F698" s="49" t="s">
        <v>1317</v>
      </c>
      <c r="G698" s="4" t="s">
        <v>1318</v>
      </c>
      <c r="H698" s="7">
        <v>1</v>
      </c>
      <c r="I698" s="4" t="s">
        <v>1355</v>
      </c>
      <c r="J698" s="38">
        <v>0</v>
      </c>
    </row>
    <row r="699" spans="1:10" ht="30" customHeight="1" outlineLevel="1" x14ac:dyDescent="0.25">
      <c r="A699" s="32">
        <f t="shared" ref="A699" si="150">SUM(A700:A701)</f>
        <v>9957297</v>
      </c>
      <c r="B699" s="32">
        <f t="shared" ref="B699:D699" si="151">SUM(B700:B701)</f>
        <v>9419552</v>
      </c>
      <c r="C699" s="33">
        <f t="shared" si="151"/>
        <v>8776475</v>
      </c>
      <c r="D699" s="32">
        <f t="shared" si="151"/>
        <v>7693354</v>
      </c>
      <c r="E699" s="32">
        <f>SUM(E700:E701)</f>
        <v>0</v>
      </c>
      <c r="F699" s="34" t="s">
        <v>1319</v>
      </c>
      <c r="G699" s="4" t="s">
        <v>1320</v>
      </c>
      <c r="H699" s="7">
        <v>0</v>
      </c>
      <c r="I699" s="4" t="s">
        <v>1354</v>
      </c>
      <c r="J699" s="31"/>
    </row>
    <row r="700" spans="1:10" ht="30" customHeight="1" outlineLevel="1" x14ac:dyDescent="0.25">
      <c r="A700" s="39">
        <v>9957297</v>
      </c>
      <c r="B700" s="39">
        <v>9419552</v>
      </c>
      <c r="C700" s="40">
        <v>8776475</v>
      </c>
      <c r="D700" s="39">
        <v>7681354</v>
      </c>
      <c r="E700" s="39">
        <v>0</v>
      </c>
      <c r="F700" s="50" t="s">
        <v>1321</v>
      </c>
      <c r="G700" s="4" t="s">
        <v>1322</v>
      </c>
      <c r="H700" s="7">
        <v>1</v>
      </c>
      <c r="I700" s="4" t="s">
        <v>1355</v>
      </c>
      <c r="J700" s="38">
        <v>0</v>
      </c>
    </row>
    <row r="701" spans="1:10" ht="30" customHeight="1" outlineLevel="1" x14ac:dyDescent="0.25">
      <c r="A701" s="45">
        <v>0</v>
      </c>
      <c r="B701" s="45">
        <v>0</v>
      </c>
      <c r="C701" s="46">
        <v>0</v>
      </c>
      <c r="D701" s="45">
        <v>12000</v>
      </c>
      <c r="E701" s="45">
        <v>0</v>
      </c>
      <c r="F701" s="51" t="s">
        <v>1323</v>
      </c>
      <c r="G701" s="4" t="s">
        <v>1324</v>
      </c>
      <c r="H701" s="7">
        <v>1</v>
      </c>
      <c r="I701" s="4" t="s">
        <v>1355</v>
      </c>
      <c r="J701" s="38">
        <v>0</v>
      </c>
    </row>
    <row r="702" spans="1:10" ht="30" customHeight="1" outlineLevel="1" x14ac:dyDescent="0.25">
      <c r="A702" s="32">
        <f>SUM(A703)</f>
        <v>11779253</v>
      </c>
      <c r="B702" s="32">
        <f>SUM(B703)</f>
        <v>11143113</v>
      </c>
      <c r="C702" s="33">
        <f>SUM(C703)</f>
        <v>10382977</v>
      </c>
      <c r="D702" s="32">
        <f>SUM(D703)</f>
        <v>8172630</v>
      </c>
      <c r="E702" s="32">
        <f>SUM(E703)</f>
        <v>0</v>
      </c>
      <c r="F702" s="34" t="s">
        <v>1325</v>
      </c>
      <c r="G702" s="4" t="s">
        <v>1326</v>
      </c>
      <c r="H702" s="7">
        <v>0</v>
      </c>
      <c r="I702" s="4" t="s">
        <v>1354</v>
      </c>
      <c r="J702" s="31"/>
    </row>
    <row r="703" spans="1:10" ht="30" customHeight="1" outlineLevel="1" x14ac:dyDescent="0.25">
      <c r="A703" s="35">
        <v>11779253</v>
      </c>
      <c r="B703" s="35">
        <v>11143113</v>
      </c>
      <c r="C703" s="36">
        <v>10382977</v>
      </c>
      <c r="D703" s="35">
        <v>8172630</v>
      </c>
      <c r="E703" s="35">
        <v>0</v>
      </c>
      <c r="F703" s="49" t="s">
        <v>1327</v>
      </c>
      <c r="G703" s="4" t="s">
        <v>1328</v>
      </c>
      <c r="H703" s="7">
        <v>1</v>
      </c>
      <c r="I703" s="4" t="s">
        <v>1355</v>
      </c>
      <c r="J703" s="38">
        <v>0</v>
      </c>
    </row>
    <row r="704" spans="1:10" ht="30" customHeight="1" outlineLevel="1" x14ac:dyDescent="0.25">
      <c r="A704" s="32">
        <f>SUM(A705)</f>
        <v>15757678</v>
      </c>
      <c r="B704" s="32">
        <f>SUM(B705)</f>
        <v>14906682</v>
      </c>
      <c r="C704" s="33">
        <f>SUM(C705)</f>
        <v>9394670</v>
      </c>
      <c r="D704" s="32">
        <f>SUM(D705)</f>
        <v>0</v>
      </c>
      <c r="E704" s="32">
        <f>SUM(E705)</f>
        <v>0</v>
      </c>
      <c r="F704" s="34" t="s">
        <v>1329</v>
      </c>
      <c r="G704" s="4" t="s">
        <v>1330</v>
      </c>
      <c r="H704" s="7">
        <v>0</v>
      </c>
      <c r="I704" s="4" t="s">
        <v>1354</v>
      </c>
      <c r="J704" s="31"/>
    </row>
    <row r="705" spans="1:11" ht="30" customHeight="1" outlineLevel="1" x14ac:dyDescent="0.25">
      <c r="A705" s="35">
        <v>15757678</v>
      </c>
      <c r="B705" s="35">
        <v>14906682</v>
      </c>
      <c r="C705" s="36">
        <v>9394670</v>
      </c>
      <c r="D705" s="35">
        <v>0</v>
      </c>
      <c r="E705" s="35">
        <v>0</v>
      </c>
      <c r="F705" s="49" t="s">
        <v>1331</v>
      </c>
      <c r="G705" s="4" t="s">
        <v>1332</v>
      </c>
      <c r="H705" s="7">
        <v>1</v>
      </c>
      <c r="I705" s="4" t="s">
        <v>1355</v>
      </c>
      <c r="J705" s="38">
        <v>0</v>
      </c>
    </row>
    <row r="706" spans="1:11" ht="30" customHeight="1" outlineLevel="1" x14ac:dyDescent="0.25">
      <c r="A706" s="32">
        <f>SUM(A707)</f>
        <v>22050437</v>
      </c>
      <c r="B706" s="32">
        <f>SUM(B707)</f>
        <v>20859599</v>
      </c>
      <c r="C706" s="33">
        <f>SUM(C707)</f>
        <v>13146390</v>
      </c>
      <c r="D706" s="32">
        <f>SUM(D707)</f>
        <v>0</v>
      </c>
      <c r="E706" s="32">
        <f>SUM(E707)</f>
        <v>0</v>
      </c>
      <c r="F706" s="34" t="s">
        <v>1333</v>
      </c>
      <c r="G706" s="4" t="s">
        <v>1334</v>
      </c>
      <c r="H706" s="7">
        <v>0</v>
      </c>
      <c r="I706" s="4" t="s">
        <v>1354</v>
      </c>
      <c r="J706" s="31"/>
    </row>
    <row r="707" spans="1:11" ht="30" customHeight="1" outlineLevel="1" x14ac:dyDescent="0.25">
      <c r="A707" s="35">
        <v>22050437</v>
      </c>
      <c r="B707" s="35">
        <v>20859599</v>
      </c>
      <c r="C707" s="36">
        <v>13146390</v>
      </c>
      <c r="D707" s="35">
        <v>0</v>
      </c>
      <c r="E707" s="35">
        <v>0</v>
      </c>
      <c r="F707" s="49" t="s">
        <v>1335</v>
      </c>
      <c r="G707" s="4" t="s">
        <v>1336</v>
      </c>
      <c r="H707" s="7">
        <v>1</v>
      </c>
      <c r="I707" s="4" t="s">
        <v>1355</v>
      </c>
      <c r="J707" s="38">
        <v>0</v>
      </c>
    </row>
    <row r="708" spans="1:11" ht="30" customHeight="1" outlineLevel="1" x14ac:dyDescent="0.25">
      <c r="A708" s="28">
        <f t="shared" ref="A708:C708" si="152">SUM(A709,A711)</f>
        <v>0</v>
      </c>
      <c r="B708" s="28">
        <f t="shared" si="152"/>
        <v>0</v>
      </c>
      <c r="C708" s="29">
        <f t="shared" si="152"/>
        <v>0</v>
      </c>
      <c r="D708" s="28">
        <f>SUM(D709,D711)</f>
        <v>16000000</v>
      </c>
      <c r="E708" s="28">
        <f t="shared" ref="E708" si="153">SUM(E709,E711)</f>
        <v>0</v>
      </c>
      <c r="F708" s="30" t="s">
        <v>1337</v>
      </c>
      <c r="G708" s="4" t="s">
        <v>1338</v>
      </c>
      <c r="H708" s="7">
        <v>0</v>
      </c>
      <c r="I708" s="4" t="s">
        <v>1353</v>
      </c>
      <c r="J708" s="31"/>
    </row>
    <row r="709" spans="1:11" ht="30" customHeight="1" outlineLevel="1" x14ac:dyDescent="0.25">
      <c r="A709" s="32">
        <f t="shared" ref="A709:E711" si="154">SUM(A710)</f>
        <v>0</v>
      </c>
      <c r="B709" s="32">
        <f t="shared" si="154"/>
        <v>0</v>
      </c>
      <c r="C709" s="33">
        <f t="shared" si="154"/>
        <v>0</v>
      </c>
      <c r="D709" s="32">
        <f t="shared" si="154"/>
        <v>1000000</v>
      </c>
      <c r="E709" s="32">
        <f t="shared" si="154"/>
        <v>0</v>
      </c>
      <c r="F709" s="34" t="s">
        <v>1339</v>
      </c>
      <c r="G709" s="4" t="s">
        <v>1340</v>
      </c>
      <c r="H709" s="7">
        <v>0</v>
      </c>
      <c r="I709" s="4" t="s">
        <v>1354</v>
      </c>
      <c r="J709" s="31"/>
    </row>
    <row r="710" spans="1:11" ht="30" customHeight="1" outlineLevel="1" x14ac:dyDescent="0.25">
      <c r="A710" s="35">
        <v>0</v>
      </c>
      <c r="B710" s="35">
        <v>0</v>
      </c>
      <c r="C710" s="36">
        <v>0</v>
      </c>
      <c r="D710" s="35">
        <v>1000000</v>
      </c>
      <c r="E710" s="35">
        <v>0</v>
      </c>
      <c r="F710" s="37" t="s">
        <v>1341</v>
      </c>
      <c r="G710" s="4" t="s">
        <v>1342</v>
      </c>
      <c r="H710" s="7">
        <v>1</v>
      </c>
      <c r="I710" s="4" t="s">
        <v>1355</v>
      </c>
      <c r="J710" s="38">
        <v>0</v>
      </c>
      <c r="K710" s="31"/>
    </row>
    <row r="711" spans="1:11" ht="30" customHeight="1" outlineLevel="1" x14ac:dyDescent="0.25">
      <c r="A711" s="32">
        <f t="shared" si="154"/>
        <v>0</v>
      </c>
      <c r="B711" s="32">
        <f t="shared" si="154"/>
        <v>0</v>
      </c>
      <c r="C711" s="33">
        <f t="shared" si="154"/>
        <v>0</v>
      </c>
      <c r="D711" s="32">
        <f t="shared" si="154"/>
        <v>15000000</v>
      </c>
      <c r="E711" s="32">
        <f t="shared" si="154"/>
        <v>0</v>
      </c>
      <c r="F711" s="34" t="s">
        <v>1343</v>
      </c>
      <c r="G711" s="4" t="s">
        <v>1344</v>
      </c>
      <c r="H711" s="7">
        <v>0</v>
      </c>
      <c r="I711" s="4" t="s">
        <v>1354</v>
      </c>
      <c r="J711" s="31"/>
    </row>
    <row r="712" spans="1:11" ht="30" customHeight="1" outlineLevel="1" x14ac:dyDescent="0.25">
      <c r="A712" s="35">
        <v>0</v>
      </c>
      <c r="B712" s="35">
        <v>0</v>
      </c>
      <c r="C712" s="36">
        <v>0</v>
      </c>
      <c r="D712" s="35">
        <v>15000000</v>
      </c>
      <c r="E712" s="35">
        <v>0</v>
      </c>
      <c r="F712" s="37" t="s">
        <v>1345</v>
      </c>
      <c r="G712" s="4" t="s">
        <v>1346</v>
      </c>
      <c r="H712" s="7">
        <v>1</v>
      </c>
      <c r="I712" s="4" t="s">
        <v>1355</v>
      </c>
      <c r="J712" s="38">
        <v>0</v>
      </c>
      <c r="K712" s="31"/>
    </row>
    <row r="713" spans="1:11" ht="30" customHeight="1" outlineLevel="1" x14ac:dyDescent="0.25">
      <c r="A713" s="28">
        <f t="shared" ref="A713:E714" si="155">SUM(A714)</f>
        <v>904760264</v>
      </c>
      <c r="B713" s="28">
        <f t="shared" si="155"/>
        <v>853480849</v>
      </c>
      <c r="C713" s="29">
        <f t="shared" si="155"/>
        <v>807859628</v>
      </c>
      <c r="D713" s="28">
        <f t="shared" si="155"/>
        <v>0</v>
      </c>
      <c r="E713" s="28">
        <f t="shared" si="155"/>
        <v>0</v>
      </c>
      <c r="F713" s="30" t="s">
        <v>1347</v>
      </c>
      <c r="G713" s="4" t="s">
        <v>1348</v>
      </c>
      <c r="H713" s="7">
        <v>0</v>
      </c>
      <c r="I713" s="4" t="s">
        <v>1353</v>
      </c>
      <c r="J713" s="31"/>
    </row>
    <row r="714" spans="1:11" ht="30" customHeight="1" outlineLevel="1" x14ac:dyDescent="0.25">
      <c r="A714" s="32">
        <f t="shared" si="155"/>
        <v>904760264</v>
      </c>
      <c r="B714" s="32">
        <f t="shared" si="155"/>
        <v>853480849</v>
      </c>
      <c r="C714" s="33">
        <f t="shared" si="155"/>
        <v>807859628</v>
      </c>
      <c r="D714" s="32">
        <f t="shared" si="155"/>
        <v>0</v>
      </c>
      <c r="E714" s="32">
        <f t="shared" si="155"/>
        <v>0</v>
      </c>
      <c r="F714" s="34" t="s">
        <v>1347</v>
      </c>
      <c r="G714" s="4" t="s">
        <v>1349</v>
      </c>
      <c r="H714" s="7">
        <v>0</v>
      </c>
      <c r="I714" s="4" t="s">
        <v>1354</v>
      </c>
      <c r="J714" s="31"/>
    </row>
    <row r="715" spans="1:11" ht="30" customHeight="1" outlineLevel="1" x14ac:dyDescent="0.25">
      <c r="A715" s="39">
        <v>904760264</v>
      </c>
      <c r="B715" s="39">
        <v>853480849</v>
      </c>
      <c r="C715" s="40">
        <v>807859628</v>
      </c>
      <c r="D715" s="39">
        <v>0</v>
      </c>
      <c r="E715" s="39">
        <v>0</v>
      </c>
      <c r="F715" s="41" t="s">
        <v>1347</v>
      </c>
      <c r="G715" s="4" t="s">
        <v>1350</v>
      </c>
      <c r="H715" s="7">
        <v>1</v>
      </c>
      <c r="I715" s="4" t="s">
        <v>1355</v>
      </c>
      <c r="J715" s="38">
        <v>0</v>
      </c>
      <c r="K715" s="31"/>
    </row>
    <row r="716" spans="1:11" x14ac:dyDescent="0.25">
      <c r="A716" s="52"/>
      <c r="B716" s="52"/>
      <c r="C716" s="53"/>
      <c r="D716" s="52"/>
      <c r="E716" s="52"/>
      <c r="F716" s="54"/>
      <c r="H716"/>
      <c r="I716"/>
      <c r="J716"/>
      <c r="K716"/>
    </row>
    <row r="717" spans="1:11" ht="21" x14ac:dyDescent="0.25">
      <c r="F717" s="56" t="s">
        <v>1351</v>
      </c>
      <c r="H717"/>
      <c r="I717"/>
      <c r="J717"/>
      <c r="K717"/>
    </row>
  </sheetData>
  <conditionalFormatting sqref="G1:G1048576">
    <cfRule type="duplicateValues" dxfId="2" priority="1"/>
  </conditionalFormatting>
  <conditionalFormatting sqref="K4:O4">
    <cfRule type="containsText" dxfId="1" priority="2" operator="containsText" text="TRUE">
      <formula>NOT(ISERROR(SEARCH("TRUE",K4)))</formula>
    </cfRule>
    <cfRule type="containsText" dxfId="0" priority="3" operator="containsText" text="FALSE">
      <formula>NOT(ISERROR(SEARCH("FALSE",K4)))</formula>
    </cfRule>
  </conditionalFormatting>
  <printOptions horizontalCentered="1"/>
  <pageMargins left="0.70866141732283505" right="0.70866141732283505" top="0.90551181102362199" bottom="0.90551181102362199" header="0.31496062992126" footer="0.31496062992126"/>
  <pageSetup paperSize="9" scale="54" fitToHeight="0" orientation="portrait" r:id="rId1"/>
  <rowBreaks count="5" manualBreakCount="5">
    <brk id="45" max="5" man="1"/>
    <brk id="165" max="5" man="1"/>
    <brk id="243" max="5" man="1"/>
    <brk id="410" max="5" man="1"/>
    <brk id="661" max="5" man="1"/>
  </rowBreaks>
  <customProperties>
    <customPr name="_pios_id" r:id="rId2"/>
    <customPr name="EpmWorksheetKeyString_GUID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autoPict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2025-10-30T09:51:54Z</cp:lastPrinted>
  <dcterms:created xsi:type="dcterms:W3CDTF">2025-10-27T10:21:21Z</dcterms:created>
  <dcterms:modified xsi:type="dcterms:W3CDTF">2025-10-30T09:51:57Z</dcterms:modified>
</cp:coreProperties>
</file>